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gelijks\SAMENLEVING (administratie)\Biljart\Stroomkanaal\2024 - 2025\"/>
    </mc:Choice>
  </mc:AlternateContent>
  <xr:revisionPtr revIDLastSave="0" documentId="13_ncr:1_{66923471-28A8-4CFF-9D4D-1E5D77B85958}" xr6:coauthVersionLast="47" xr6:coauthVersionMax="47" xr10:uidLastSave="{00000000-0000-0000-0000-000000000000}"/>
  <bookViews>
    <workbookView xWindow="-120" yWindow="-120" windowWidth="29040" windowHeight="15720" tabRatio="765" activeTab="1" xr2:uid="{00000000-000D-0000-FFFF-FFFF00000000}"/>
  </bookViews>
  <sheets>
    <sheet name="Totaaloverzicht" sheetId="21" r:id="rId1"/>
    <sheet name="De Brug A" sheetId="53" r:id="rId2"/>
    <sheet name="puntentelling" sheetId="48" r:id="rId3"/>
    <sheet name="einde 2014-'15" sheetId="28" state="hidden" r:id="rId4"/>
    <sheet name="om te printen" sheetId="31" state="hidden" r:id="rId5"/>
  </sheets>
  <calcPr calcId="191029"/>
  <fileRecoveryPr autoRecover="0"/>
</workbook>
</file>

<file path=xl/calcChain.xml><?xml version="1.0" encoding="utf-8"?>
<calcChain xmlns="http://schemas.openxmlformats.org/spreadsheetml/2006/main">
  <c r="AJ11" i="53" l="1"/>
  <c r="AJ13" i="53"/>
  <c r="AJ15" i="53"/>
  <c r="AJ17" i="53"/>
  <c r="AJ19" i="53"/>
  <c r="AJ21" i="53"/>
  <c r="AJ23" i="53"/>
  <c r="AJ25" i="53"/>
  <c r="AJ27" i="53"/>
  <c r="AJ29" i="53"/>
  <c r="AJ31" i="53"/>
  <c r="AJ33" i="53"/>
  <c r="AJ35" i="53"/>
  <c r="AJ37" i="53"/>
  <c r="AJ43" i="53"/>
  <c r="AJ45" i="53"/>
  <c r="AJ47" i="53"/>
  <c r="AJ49" i="53"/>
  <c r="AJ51" i="53"/>
  <c r="AJ53" i="53"/>
  <c r="AJ55" i="53"/>
  <c r="AJ57" i="53"/>
  <c r="AJ59" i="53"/>
  <c r="AJ61" i="53"/>
  <c r="AJ63" i="53"/>
  <c r="AJ65" i="53"/>
  <c r="AJ67" i="53"/>
  <c r="AJ69" i="53"/>
  <c r="AJ71" i="53"/>
  <c r="AJ73" i="53"/>
  <c r="AJ75" i="53"/>
  <c r="AJ77" i="53"/>
  <c r="S11" i="53"/>
  <c r="S13" i="53"/>
  <c r="S15" i="53"/>
  <c r="S17" i="53"/>
  <c r="S19" i="53"/>
  <c r="S21" i="53"/>
  <c r="S23" i="53"/>
  <c r="S25" i="53"/>
  <c r="S27" i="53"/>
  <c r="S29" i="53"/>
  <c r="S31" i="53"/>
  <c r="S33" i="53"/>
  <c r="S35" i="53"/>
  <c r="S37" i="53"/>
  <c r="S43" i="53"/>
  <c r="S45" i="53"/>
  <c r="S47" i="53"/>
  <c r="S49" i="53"/>
  <c r="S51" i="53"/>
  <c r="S53" i="53"/>
  <c r="S55" i="53"/>
  <c r="S57" i="53"/>
  <c r="S59" i="53"/>
  <c r="S61" i="53"/>
  <c r="S63" i="53"/>
  <c r="X66" i="53" s="1"/>
  <c r="S65" i="53"/>
  <c r="S67" i="53"/>
  <c r="S69" i="53"/>
  <c r="S71" i="53"/>
  <c r="S73" i="53"/>
  <c r="S75" i="53"/>
  <c r="S77" i="53"/>
  <c r="G61" i="53"/>
  <c r="D61" i="53"/>
  <c r="E61" i="53"/>
  <c r="F61" i="53"/>
  <c r="H61" i="53"/>
  <c r="I61" i="53"/>
  <c r="D62" i="53"/>
  <c r="E62" i="53"/>
  <c r="F62" i="53"/>
  <c r="G62" i="53"/>
  <c r="H62" i="53"/>
  <c r="I62" i="53"/>
  <c r="P21" i="53"/>
  <c r="P25" i="53"/>
  <c r="P29" i="53"/>
  <c r="AG29" i="53" s="1"/>
  <c r="P33" i="53"/>
  <c r="AG33" i="53" s="1"/>
  <c r="P37" i="53"/>
  <c r="P41" i="53"/>
  <c r="AG41" i="53" s="1"/>
  <c r="P45" i="53"/>
  <c r="AG45" i="53" s="1"/>
  <c r="P49" i="53"/>
  <c r="AG49" i="53" s="1"/>
  <c r="P53" i="53"/>
  <c r="P57" i="53"/>
  <c r="Q55" i="53" s="1"/>
  <c r="P55" i="53" s="1"/>
  <c r="P61" i="53"/>
  <c r="Q59" i="53" s="1"/>
  <c r="P59" i="53" s="1"/>
  <c r="W62" i="53" s="1"/>
  <c r="P65" i="53"/>
  <c r="P69" i="53"/>
  <c r="Q67" i="53" s="1"/>
  <c r="P67" i="53" s="1"/>
  <c r="AG37" i="53"/>
  <c r="P73" i="53"/>
  <c r="AG25" i="53"/>
  <c r="AG53" i="53"/>
  <c r="H41" i="53"/>
  <c r="Q71" i="53"/>
  <c r="P71" i="53" s="1"/>
  <c r="Q75" i="53"/>
  <c r="P77" i="53"/>
  <c r="AG77" i="53" s="1"/>
  <c r="AG73" i="53"/>
  <c r="W14" i="53"/>
  <c r="C77" i="53"/>
  <c r="D77" i="53"/>
  <c r="E77" i="53"/>
  <c r="F77" i="53"/>
  <c r="G77" i="53"/>
  <c r="H77" i="53"/>
  <c r="I77" i="53"/>
  <c r="J77" i="53"/>
  <c r="K77" i="53"/>
  <c r="L77" i="53"/>
  <c r="M77" i="53"/>
  <c r="N77" i="53"/>
  <c r="O77" i="53"/>
  <c r="C78" i="53"/>
  <c r="D78" i="53"/>
  <c r="E78" i="53"/>
  <c r="F78" i="53"/>
  <c r="G78" i="53"/>
  <c r="H78" i="53"/>
  <c r="I78" i="53"/>
  <c r="J78" i="53"/>
  <c r="K78" i="53"/>
  <c r="L78" i="53"/>
  <c r="M78" i="53"/>
  <c r="N78" i="53"/>
  <c r="O78" i="53"/>
  <c r="AM15" i="53"/>
  <c r="AM19" i="53"/>
  <c r="AM23" i="53"/>
  <c r="AM27" i="53"/>
  <c r="AM31" i="53"/>
  <c r="AM35" i="53"/>
  <c r="AM39" i="53"/>
  <c r="AM43" i="53"/>
  <c r="AM47" i="53"/>
  <c r="AM51" i="53"/>
  <c r="AM55" i="53"/>
  <c r="AM59" i="53"/>
  <c r="AM63" i="53"/>
  <c r="AM67" i="53"/>
  <c r="AM71" i="53"/>
  <c r="AM75" i="53"/>
  <c r="T61" i="53"/>
  <c r="U61" i="53"/>
  <c r="V61" i="53"/>
  <c r="W61" i="53"/>
  <c r="X61" i="53"/>
  <c r="Y61" i="53"/>
  <c r="Z61" i="53"/>
  <c r="AA61" i="53"/>
  <c r="AB61" i="53"/>
  <c r="AC61" i="53"/>
  <c r="AD61" i="53"/>
  <c r="AE61" i="53"/>
  <c r="AF61" i="53"/>
  <c r="T62" i="53"/>
  <c r="U62" i="53"/>
  <c r="V62" i="53"/>
  <c r="X62" i="53"/>
  <c r="Y62" i="53"/>
  <c r="Z62" i="53"/>
  <c r="AA62" i="53"/>
  <c r="AB62" i="53"/>
  <c r="AC62" i="53"/>
  <c r="AD62" i="53"/>
  <c r="AE62" i="53"/>
  <c r="AF62" i="53"/>
  <c r="T65" i="53"/>
  <c r="U65" i="53"/>
  <c r="V65" i="53"/>
  <c r="W65" i="53"/>
  <c r="X65" i="53"/>
  <c r="Y65" i="53"/>
  <c r="Z65" i="53"/>
  <c r="AA65" i="53"/>
  <c r="AB65" i="53"/>
  <c r="AC65" i="53"/>
  <c r="AD65" i="53"/>
  <c r="AE65" i="53"/>
  <c r="AF65" i="53"/>
  <c r="T66" i="53"/>
  <c r="U66" i="53"/>
  <c r="V66" i="53"/>
  <c r="W66" i="53"/>
  <c r="Y66" i="53"/>
  <c r="Z66" i="53"/>
  <c r="AA66" i="53"/>
  <c r="AB66" i="53"/>
  <c r="AC66" i="53"/>
  <c r="AD66" i="53"/>
  <c r="AE66" i="53"/>
  <c r="AF66" i="53"/>
  <c r="T69" i="53"/>
  <c r="U69" i="53"/>
  <c r="V69" i="53"/>
  <c r="W69" i="53"/>
  <c r="X69" i="53"/>
  <c r="Y69" i="53"/>
  <c r="Z69" i="53"/>
  <c r="AA69" i="53"/>
  <c r="AB69" i="53"/>
  <c r="AC69" i="53"/>
  <c r="AD69" i="53"/>
  <c r="AE69" i="53"/>
  <c r="AF69" i="53"/>
  <c r="T70" i="53"/>
  <c r="U70" i="53"/>
  <c r="V70" i="53"/>
  <c r="W70" i="53"/>
  <c r="X70" i="53"/>
  <c r="Y70" i="53"/>
  <c r="Z70" i="53"/>
  <c r="AA70" i="53"/>
  <c r="AB70" i="53"/>
  <c r="AC70" i="53"/>
  <c r="AD70" i="53"/>
  <c r="AE70" i="53"/>
  <c r="AF70" i="53"/>
  <c r="T73" i="53"/>
  <c r="U73" i="53"/>
  <c r="V73" i="53"/>
  <c r="W73" i="53"/>
  <c r="X73" i="53"/>
  <c r="Y73" i="53"/>
  <c r="Z73" i="53"/>
  <c r="AA73" i="53"/>
  <c r="AB73" i="53"/>
  <c r="AC73" i="53"/>
  <c r="AD73" i="53"/>
  <c r="AE73" i="53"/>
  <c r="AF73" i="53"/>
  <c r="T74" i="53"/>
  <c r="U74" i="53"/>
  <c r="V74" i="53"/>
  <c r="W74" i="53"/>
  <c r="X74" i="53"/>
  <c r="Y74" i="53"/>
  <c r="Z74" i="53"/>
  <c r="AA74" i="53"/>
  <c r="AB74" i="53"/>
  <c r="AC74" i="53"/>
  <c r="AD74" i="53"/>
  <c r="AE74" i="53"/>
  <c r="AF74" i="53"/>
  <c r="T77" i="53"/>
  <c r="U77" i="53"/>
  <c r="V77" i="53"/>
  <c r="W77" i="53"/>
  <c r="X77" i="53"/>
  <c r="Y77" i="53"/>
  <c r="Z77" i="53"/>
  <c r="AA77" i="53"/>
  <c r="AB77" i="53"/>
  <c r="AC77" i="53"/>
  <c r="AD77" i="53"/>
  <c r="AE77" i="53"/>
  <c r="AF77" i="53"/>
  <c r="T78" i="53"/>
  <c r="U78" i="53"/>
  <c r="V78" i="53"/>
  <c r="W78" i="53"/>
  <c r="X78" i="53"/>
  <c r="Y78" i="53"/>
  <c r="Z78" i="53"/>
  <c r="AA78" i="53"/>
  <c r="AB78" i="53"/>
  <c r="AC78" i="53"/>
  <c r="AD78" i="53"/>
  <c r="AE78" i="53"/>
  <c r="AF78" i="53"/>
  <c r="T5" i="53"/>
  <c r="U5" i="53"/>
  <c r="V5" i="53"/>
  <c r="W5" i="53"/>
  <c r="X5" i="53"/>
  <c r="Y5" i="53"/>
  <c r="Z5" i="53"/>
  <c r="AA5" i="53"/>
  <c r="AB5" i="53"/>
  <c r="AC5" i="53"/>
  <c r="AD5" i="53"/>
  <c r="AE5" i="53"/>
  <c r="AF5" i="53"/>
  <c r="T6" i="53"/>
  <c r="V6" i="53"/>
  <c r="W6" i="53"/>
  <c r="Y6" i="53"/>
  <c r="AB6" i="53"/>
  <c r="AC6" i="53"/>
  <c r="AD6" i="53"/>
  <c r="AE6" i="53"/>
  <c r="AF6" i="53"/>
  <c r="T9" i="53"/>
  <c r="U9" i="53"/>
  <c r="V9" i="53"/>
  <c r="W9" i="53"/>
  <c r="X9" i="53"/>
  <c r="Y9" i="53"/>
  <c r="Z9" i="53"/>
  <c r="AA9" i="53"/>
  <c r="AB9" i="53"/>
  <c r="AC9" i="53"/>
  <c r="AD9" i="53"/>
  <c r="AE9" i="53"/>
  <c r="AF9" i="53"/>
  <c r="T10" i="53"/>
  <c r="U10" i="53"/>
  <c r="V10" i="53"/>
  <c r="W10" i="53"/>
  <c r="X10" i="53"/>
  <c r="Y10" i="53"/>
  <c r="Z10" i="53"/>
  <c r="AA10" i="53"/>
  <c r="AB10" i="53"/>
  <c r="AC10" i="53"/>
  <c r="AD10" i="53"/>
  <c r="AE10" i="53"/>
  <c r="AF10" i="53"/>
  <c r="T13" i="53"/>
  <c r="U13" i="53"/>
  <c r="V13" i="53"/>
  <c r="W13" i="53"/>
  <c r="X13" i="53"/>
  <c r="Y13" i="53"/>
  <c r="Z13" i="53"/>
  <c r="AA13" i="53"/>
  <c r="AB13" i="53"/>
  <c r="AC13" i="53"/>
  <c r="AD13" i="53"/>
  <c r="AE13" i="53"/>
  <c r="AF13" i="53"/>
  <c r="T14" i="53"/>
  <c r="U14" i="53"/>
  <c r="V14" i="53"/>
  <c r="Y14" i="53"/>
  <c r="Z14" i="53"/>
  <c r="AA14" i="53"/>
  <c r="AB14" i="53"/>
  <c r="AC14" i="53"/>
  <c r="AD14" i="53"/>
  <c r="AE14" i="53"/>
  <c r="AF14" i="53"/>
  <c r="T17" i="53"/>
  <c r="U17" i="53"/>
  <c r="V17" i="53"/>
  <c r="W17" i="53"/>
  <c r="X17" i="53"/>
  <c r="Y17" i="53"/>
  <c r="Z17" i="53"/>
  <c r="AA17" i="53"/>
  <c r="AB17" i="53"/>
  <c r="AC17" i="53"/>
  <c r="AD17" i="53"/>
  <c r="AE17" i="53"/>
  <c r="AF17" i="53"/>
  <c r="T18" i="53"/>
  <c r="U18" i="53"/>
  <c r="V18" i="53"/>
  <c r="W18" i="53"/>
  <c r="X18" i="53"/>
  <c r="Y18" i="53"/>
  <c r="Z18" i="53"/>
  <c r="AA18" i="53"/>
  <c r="AB18" i="53"/>
  <c r="AC18" i="53"/>
  <c r="AD18" i="53"/>
  <c r="AE18" i="53"/>
  <c r="AF18" i="53"/>
  <c r="T21" i="53"/>
  <c r="U21" i="53"/>
  <c r="V21" i="53"/>
  <c r="W21" i="53"/>
  <c r="X21" i="53"/>
  <c r="Y21" i="53"/>
  <c r="Z21" i="53"/>
  <c r="AA21" i="53"/>
  <c r="AB21" i="53"/>
  <c r="AC21" i="53"/>
  <c r="AD21" i="53"/>
  <c r="AE21" i="53"/>
  <c r="AF21" i="53"/>
  <c r="T22" i="53"/>
  <c r="U22" i="53"/>
  <c r="V22" i="53"/>
  <c r="W22" i="53"/>
  <c r="X22" i="53"/>
  <c r="Y22" i="53"/>
  <c r="Z22" i="53"/>
  <c r="AA22" i="53"/>
  <c r="AB22" i="53"/>
  <c r="AC22" i="53"/>
  <c r="AD22" i="53"/>
  <c r="AE22" i="53"/>
  <c r="AF22" i="53"/>
  <c r="T25" i="53"/>
  <c r="U25" i="53"/>
  <c r="V25" i="53"/>
  <c r="W25" i="53"/>
  <c r="X25" i="53"/>
  <c r="Y25" i="53"/>
  <c r="Z25" i="53"/>
  <c r="AA25" i="53"/>
  <c r="AB25" i="53"/>
  <c r="AC25" i="53"/>
  <c r="AD25" i="53"/>
  <c r="AE25" i="53"/>
  <c r="AF25" i="53"/>
  <c r="T26" i="53"/>
  <c r="U26" i="53"/>
  <c r="V26" i="53"/>
  <c r="W26" i="53"/>
  <c r="X26" i="53"/>
  <c r="Y26" i="53"/>
  <c r="Z26" i="53"/>
  <c r="AA26" i="53"/>
  <c r="AB26" i="53"/>
  <c r="AC26" i="53"/>
  <c r="AD26" i="53"/>
  <c r="AE26" i="53"/>
  <c r="AF26" i="53"/>
  <c r="T29" i="53"/>
  <c r="U29" i="53"/>
  <c r="V29" i="53"/>
  <c r="W29" i="53"/>
  <c r="X29" i="53"/>
  <c r="Y29" i="53"/>
  <c r="Z29" i="53"/>
  <c r="AA29" i="53"/>
  <c r="AB29" i="53"/>
  <c r="AC29" i="53"/>
  <c r="AD29" i="53"/>
  <c r="AE29" i="53"/>
  <c r="AF29" i="53"/>
  <c r="T30" i="53"/>
  <c r="U30" i="53"/>
  <c r="V30" i="53"/>
  <c r="W30" i="53"/>
  <c r="X30" i="53"/>
  <c r="Y30" i="53"/>
  <c r="Z30" i="53"/>
  <c r="AA30" i="53"/>
  <c r="AB30" i="53"/>
  <c r="AC30" i="53"/>
  <c r="AD30" i="53"/>
  <c r="AE30" i="53"/>
  <c r="AF30" i="53"/>
  <c r="T33" i="53"/>
  <c r="U33" i="53"/>
  <c r="V33" i="53"/>
  <c r="W33" i="53"/>
  <c r="X33" i="53"/>
  <c r="Y33" i="53"/>
  <c r="Z33" i="53"/>
  <c r="AA33" i="53"/>
  <c r="AB33" i="53"/>
  <c r="AC33" i="53"/>
  <c r="AD33" i="53"/>
  <c r="AE33" i="53"/>
  <c r="AF33" i="53"/>
  <c r="T34" i="53"/>
  <c r="U34" i="53"/>
  <c r="V34" i="53"/>
  <c r="W34" i="53"/>
  <c r="X34" i="53"/>
  <c r="Y34" i="53"/>
  <c r="Z34" i="53"/>
  <c r="AA34" i="53"/>
  <c r="AB34" i="53"/>
  <c r="AC34" i="53"/>
  <c r="AD34" i="53"/>
  <c r="AE34" i="53"/>
  <c r="AF34" i="53"/>
  <c r="T37" i="53"/>
  <c r="U37" i="53"/>
  <c r="V37" i="53"/>
  <c r="W37" i="53"/>
  <c r="X37" i="53"/>
  <c r="Y37" i="53"/>
  <c r="Z37" i="53"/>
  <c r="AA37" i="53"/>
  <c r="AB37" i="53"/>
  <c r="AC37" i="53"/>
  <c r="AD37" i="53"/>
  <c r="AE37" i="53"/>
  <c r="AF37" i="53"/>
  <c r="T38" i="53"/>
  <c r="U38" i="53"/>
  <c r="V38" i="53"/>
  <c r="W38" i="53"/>
  <c r="X38" i="53"/>
  <c r="Y38" i="53"/>
  <c r="Z38" i="53"/>
  <c r="AA38" i="53"/>
  <c r="AB38" i="53"/>
  <c r="AC38" i="53"/>
  <c r="AD38" i="53"/>
  <c r="AE38" i="53"/>
  <c r="AF38" i="53"/>
  <c r="T41" i="53"/>
  <c r="U41" i="53"/>
  <c r="V41" i="53"/>
  <c r="W41" i="53"/>
  <c r="X41" i="53"/>
  <c r="Y41" i="53"/>
  <c r="Z41" i="53"/>
  <c r="AA41" i="53"/>
  <c r="AB41" i="53"/>
  <c r="AC41" i="53"/>
  <c r="AD41" i="53"/>
  <c r="AE41" i="53"/>
  <c r="AF41" i="53"/>
  <c r="T42" i="53"/>
  <c r="W42" i="53"/>
  <c r="X42" i="53"/>
  <c r="Y42" i="53"/>
  <c r="Z42" i="53"/>
  <c r="AA42" i="53"/>
  <c r="AB42" i="53"/>
  <c r="AC42" i="53"/>
  <c r="AD42" i="53"/>
  <c r="AE42" i="53"/>
  <c r="AF42" i="53"/>
  <c r="T45" i="53"/>
  <c r="U45" i="53"/>
  <c r="V45" i="53"/>
  <c r="W45" i="53"/>
  <c r="X45" i="53"/>
  <c r="Y45" i="53"/>
  <c r="Z45" i="53"/>
  <c r="AA45" i="53"/>
  <c r="AB45" i="53"/>
  <c r="AC45" i="53"/>
  <c r="AD45" i="53"/>
  <c r="AE45" i="53"/>
  <c r="AF45" i="53"/>
  <c r="T46" i="53"/>
  <c r="U46" i="53"/>
  <c r="V46" i="53"/>
  <c r="X46" i="53"/>
  <c r="Z46" i="53"/>
  <c r="AA46" i="53"/>
  <c r="AB46" i="53"/>
  <c r="AC46" i="53"/>
  <c r="AD46" i="53"/>
  <c r="AE46" i="53"/>
  <c r="AF46" i="53"/>
  <c r="T49" i="53"/>
  <c r="U49" i="53"/>
  <c r="V49" i="53"/>
  <c r="W49" i="53"/>
  <c r="X49" i="53"/>
  <c r="Y49" i="53"/>
  <c r="Z49" i="53"/>
  <c r="AA49" i="53"/>
  <c r="AB49" i="53"/>
  <c r="AC49" i="53"/>
  <c r="AD49" i="53"/>
  <c r="AE49" i="53"/>
  <c r="AF49" i="53"/>
  <c r="T50" i="53"/>
  <c r="U50" i="53"/>
  <c r="W50" i="53"/>
  <c r="Y50" i="53"/>
  <c r="AB50" i="53"/>
  <c r="AC50" i="53"/>
  <c r="AD50" i="53"/>
  <c r="AE50" i="53"/>
  <c r="AF50" i="53"/>
  <c r="C5" i="53"/>
  <c r="D5" i="53"/>
  <c r="E5" i="53"/>
  <c r="F5" i="53"/>
  <c r="G5" i="53"/>
  <c r="H5" i="53"/>
  <c r="I5" i="53"/>
  <c r="J5" i="53"/>
  <c r="K5" i="53"/>
  <c r="L5" i="53"/>
  <c r="M5" i="53"/>
  <c r="N5" i="53"/>
  <c r="O5" i="53"/>
  <c r="C6" i="53"/>
  <c r="D6" i="53"/>
  <c r="E6" i="53"/>
  <c r="F6" i="53"/>
  <c r="G6" i="53"/>
  <c r="H6" i="53"/>
  <c r="I6" i="53"/>
  <c r="J6" i="53"/>
  <c r="K6" i="53"/>
  <c r="L6" i="53"/>
  <c r="M6" i="53"/>
  <c r="N6" i="53"/>
  <c r="O6" i="53"/>
  <c r="C9" i="53"/>
  <c r="D9" i="53"/>
  <c r="E9" i="53"/>
  <c r="F9" i="53"/>
  <c r="G9" i="53"/>
  <c r="H9" i="53"/>
  <c r="I9" i="53"/>
  <c r="J9" i="53"/>
  <c r="K9" i="53"/>
  <c r="L9" i="53"/>
  <c r="M9" i="53"/>
  <c r="N9" i="53"/>
  <c r="O9" i="53"/>
  <c r="C10" i="53"/>
  <c r="D10" i="53"/>
  <c r="E10" i="53"/>
  <c r="F10" i="53"/>
  <c r="G10" i="53"/>
  <c r="H10" i="53"/>
  <c r="I10" i="53"/>
  <c r="J10" i="53"/>
  <c r="K10" i="53"/>
  <c r="L10" i="53"/>
  <c r="M10" i="53"/>
  <c r="N10" i="53"/>
  <c r="O10" i="53"/>
  <c r="C13" i="53"/>
  <c r="D13" i="53"/>
  <c r="E13" i="53"/>
  <c r="F13" i="53"/>
  <c r="G13" i="53"/>
  <c r="H13" i="53"/>
  <c r="I13" i="53"/>
  <c r="J13" i="53"/>
  <c r="K13" i="53"/>
  <c r="L13" i="53"/>
  <c r="M13" i="53"/>
  <c r="N13" i="53"/>
  <c r="O13" i="53"/>
  <c r="C14" i="53"/>
  <c r="D14" i="53"/>
  <c r="E14" i="53"/>
  <c r="F14" i="53"/>
  <c r="G14" i="53"/>
  <c r="H14" i="53"/>
  <c r="I14" i="53"/>
  <c r="J14" i="53"/>
  <c r="K14" i="53"/>
  <c r="L14" i="53"/>
  <c r="M14" i="53"/>
  <c r="N14" i="53"/>
  <c r="O14" i="53"/>
  <c r="C17" i="53"/>
  <c r="D17" i="53"/>
  <c r="E17" i="53"/>
  <c r="F17" i="53"/>
  <c r="G17" i="53"/>
  <c r="H17" i="53"/>
  <c r="I17" i="53"/>
  <c r="J17" i="53"/>
  <c r="K17" i="53"/>
  <c r="L17" i="53"/>
  <c r="M17" i="53"/>
  <c r="N17" i="53"/>
  <c r="O17" i="53"/>
  <c r="C18" i="53"/>
  <c r="D18" i="53"/>
  <c r="E18" i="53"/>
  <c r="F18" i="53"/>
  <c r="G18" i="53"/>
  <c r="H18" i="53"/>
  <c r="I18" i="53"/>
  <c r="J18" i="53"/>
  <c r="K18" i="53"/>
  <c r="L18" i="53"/>
  <c r="M18" i="53"/>
  <c r="N18" i="53"/>
  <c r="O18" i="53"/>
  <c r="C21" i="53"/>
  <c r="D21" i="53"/>
  <c r="E21" i="53"/>
  <c r="F21" i="53"/>
  <c r="G21" i="53"/>
  <c r="H21" i="53"/>
  <c r="I21" i="53"/>
  <c r="J21" i="53"/>
  <c r="K21" i="53"/>
  <c r="L21" i="53"/>
  <c r="M21" i="53"/>
  <c r="N21" i="53"/>
  <c r="O21" i="53"/>
  <c r="C22" i="53"/>
  <c r="D22" i="53"/>
  <c r="E22" i="53"/>
  <c r="F22" i="53"/>
  <c r="G22" i="53"/>
  <c r="H22" i="53"/>
  <c r="I22" i="53"/>
  <c r="J22" i="53"/>
  <c r="K22" i="53"/>
  <c r="L22" i="53"/>
  <c r="M22" i="53"/>
  <c r="N22" i="53"/>
  <c r="O22" i="53"/>
  <c r="C25" i="53"/>
  <c r="D25" i="53"/>
  <c r="E25" i="53"/>
  <c r="F25" i="53"/>
  <c r="G25" i="53"/>
  <c r="H25" i="53"/>
  <c r="I25" i="53"/>
  <c r="J25" i="53"/>
  <c r="K25" i="53"/>
  <c r="L25" i="53"/>
  <c r="M25" i="53"/>
  <c r="N25" i="53"/>
  <c r="O25" i="53"/>
  <c r="C26" i="53"/>
  <c r="D26" i="53"/>
  <c r="E26" i="53"/>
  <c r="F26" i="53"/>
  <c r="G26" i="53"/>
  <c r="H26" i="53"/>
  <c r="I26" i="53"/>
  <c r="J26" i="53"/>
  <c r="K26" i="53"/>
  <c r="L26" i="53"/>
  <c r="M26" i="53"/>
  <c r="N26" i="53"/>
  <c r="O26" i="53"/>
  <c r="C29" i="53"/>
  <c r="D29" i="53"/>
  <c r="E29" i="53"/>
  <c r="F29" i="53"/>
  <c r="G29" i="53"/>
  <c r="H29" i="53"/>
  <c r="I29" i="53"/>
  <c r="J29" i="53"/>
  <c r="K29" i="53"/>
  <c r="L29" i="53"/>
  <c r="M29" i="53"/>
  <c r="N29" i="53"/>
  <c r="O29" i="53"/>
  <c r="C30" i="53"/>
  <c r="D30" i="53"/>
  <c r="E30" i="53"/>
  <c r="F30" i="53"/>
  <c r="G30" i="53"/>
  <c r="H30" i="53"/>
  <c r="I30" i="53"/>
  <c r="J30" i="53"/>
  <c r="K30" i="53"/>
  <c r="L30" i="53"/>
  <c r="M30" i="53"/>
  <c r="N30" i="53"/>
  <c r="O30" i="53"/>
  <c r="C33" i="53"/>
  <c r="D33" i="53"/>
  <c r="E33" i="53"/>
  <c r="F33" i="53"/>
  <c r="G33" i="53"/>
  <c r="H33" i="53"/>
  <c r="I33" i="53"/>
  <c r="J33" i="53"/>
  <c r="K33" i="53"/>
  <c r="L33" i="53"/>
  <c r="M33" i="53"/>
  <c r="N33" i="53"/>
  <c r="O33" i="53"/>
  <c r="C34" i="53"/>
  <c r="D34" i="53"/>
  <c r="E34" i="53"/>
  <c r="F34" i="53"/>
  <c r="G34" i="53"/>
  <c r="H34" i="53"/>
  <c r="I34" i="53"/>
  <c r="J34" i="53"/>
  <c r="K34" i="53"/>
  <c r="L34" i="53"/>
  <c r="M34" i="53"/>
  <c r="N34" i="53"/>
  <c r="O34" i="53"/>
  <c r="C37" i="53"/>
  <c r="D37" i="53"/>
  <c r="E37" i="53"/>
  <c r="F37" i="53"/>
  <c r="G37" i="53"/>
  <c r="H37" i="53"/>
  <c r="I37" i="53"/>
  <c r="J37" i="53"/>
  <c r="K37" i="53"/>
  <c r="L37" i="53"/>
  <c r="M37" i="53"/>
  <c r="N37" i="53"/>
  <c r="O37" i="53"/>
  <c r="C38" i="53"/>
  <c r="D38" i="53"/>
  <c r="E38" i="53"/>
  <c r="F38" i="53"/>
  <c r="G38" i="53"/>
  <c r="H38" i="53"/>
  <c r="I38" i="53"/>
  <c r="J38" i="53"/>
  <c r="K38" i="53"/>
  <c r="L38" i="53"/>
  <c r="M38" i="53"/>
  <c r="N38" i="53"/>
  <c r="O38" i="53"/>
  <c r="C41" i="53"/>
  <c r="D41" i="53"/>
  <c r="E41" i="53"/>
  <c r="F41" i="53"/>
  <c r="G41" i="53"/>
  <c r="I41" i="53"/>
  <c r="J41" i="53"/>
  <c r="K41" i="53"/>
  <c r="L41" i="53"/>
  <c r="M41" i="53"/>
  <c r="N41" i="53"/>
  <c r="O41" i="53"/>
  <c r="C42" i="53"/>
  <c r="D42" i="53"/>
  <c r="E42" i="53"/>
  <c r="F42" i="53"/>
  <c r="G42" i="53"/>
  <c r="H42" i="53"/>
  <c r="I42" i="53"/>
  <c r="J42" i="53"/>
  <c r="K42" i="53"/>
  <c r="L42" i="53"/>
  <c r="M42" i="53"/>
  <c r="N42" i="53"/>
  <c r="O42" i="53"/>
  <c r="C45" i="53"/>
  <c r="D45" i="53"/>
  <c r="E45" i="53"/>
  <c r="F45" i="53"/>
  <c r="G45" i="53"/>
  <c r="H45" i="53"/>
  <c r="I45" i="53"/>
  <c r="J45" i="53"/>
  <c r="K45" i="53"/>
  <c r="L45" i="53"/>
  <c r="M45" i="53"/>
  <c r="N45" i="53"/>
  <c r="O45" i="53"/>
  <c r="C46" i="53"/>
  <c r="D46" i="53"/>
  <c r="E46" i="53"/>
  <c r="F46" i="53"/>
  <c r="G46" i="53"/>
  <c r="H46" i="53"/>
  <c r="I46" i="53"/>
  <c r="J46" i="53"/>
  <c r="K46" i="53"/>
  <c r="L46" i="53"/>
  <c r="M46" i="53"/>
  <c r="N46" i="53"/>
  <c r="O46" i="53"/>
  <c r="C49" i="53"/>
  <c r="D49" i="53"/>
  <c r="E49" i="53"/>
  <c r="F49" i="53"/>
  <c r="G49" i="53"/>
  <c r="H49" i="53"/>
  <c r="I49" i="53"/>
  <c r="J49" i="53"/>
  <c r="K49" i="53"/>
  <c r="L49" i="53"/>
  <c r="M49" i="53"/>
  <c r="N49" i="53"/>
  <c r="O49" i="53"/>
  <c r="C50" i="53"/>
  <c r="D50" i="53"/>
  <c r="E50" i="53"/>
  <c r="F50" i="53"/>
  <c r="G50" i="53"/>
  <c r="H50" i="53"/>
  <c r="I50" i="53"/>
  <c r="J50" i="53"/>
  <c r="K50" i="53"/>
  <c r="L50" i="53"/>
  <c r="M50" i="53"/>
  <c r="N50" i="53"/>
  <c r="O50" i="53"/>
  <c r="B9" i="21"/>
  <c r="AG57" i="53" l="1"/>
  <c r="AG69" i="53"/>
  <c r="Q63" i="53"/>
  <c r="P63" i="53" s="1"/>
  <c r="AG61" i="53"/>
  <c r="AG65" i="53"/>
  <c r="AN27" i="53"/>
  <c r="AN23" i="53"/>
  <c r="AN35" i="53"/>
  <c r="AN19" i="53"/>
  <c r="AN31" i="53"/>
  <c r="AN15" i="53"/>
  <c r="N53" i="53"/>
  <c r="N54" i="53"/>
  <c r="AC53" i="53" l="1"/>
  <c r="AD53" i="53"/>
  <c r="AE53" i="53"/>
  <c r="AC54" i="53"/>
  <c r="AD54" i="53"/>
  <c r="AE54" i="53"/>
  <c r="AC57" i="53"/>
  <c r="AD57" i="53"/>
  <c r="AE57" i="53"/>
  <c r="AC58" i="53"/>
  <c r="AD58" i="53"/>
  <c r="AE58" i="53"/>
  <c r="AC2" i="53"/>
  <c r="AD2" i="53"/>
  <c r="AE2" i="53"/>
  <c r="AF2" i="53"/>
  <c r="U2" i="53"/>
  <c r="V2" i="53"/>
  <c r="W2" i="53"/>
  <c r="X2" i="53"/>
  <c r="Y2" i="53"/>
  <c r="Z2" i="53"/>
  <c r="AA2" i="53"/>
  <c r="AB2" i="53"/>
  <c r="T2" i="53"/>
  <c r="F2" i="53"/>
  <c r="G2" i="53"/>
  <c r="H2" i="53"/>
  <c r="I2" i="53"/>
  <c r="J2" i="53"/>
  <c r="K2" i="53"/>
  <c r="L2" i="53"/>
  <c r="M2" i="53"/>
  <c r="N2" i="53"/>
  <c r="O2" i="53"/>
  <c r="L53" i="53"/>
  <c r="M53" i="53"/>
  <c r="O53" i="53"/>
  <c r="L54" i="53"/>
  <c r="M54" i="53"/>
  <c r="O54" i="53"/>
  <c r="L57" i="53"/>
  <c r="M57" i="53"/>
  <c r="N57" i="53"/>
  <c r="O57" i="53"/>
  <c r="L58" i="53"/>
  <c r="M58" i="53"/>
  <c r="N58" i="53"/>
  <c r="O58" i="53"/>
  <c r="L61" i="53"/>
  <c r="M61" i="53"/>
  <c r="N61" i="53"/>
  <c r="O61" i="53"/>
  <c r="L62" i="53"/>
  <c r="M62" i="53"/>
  <c r="N62" i="53"/>
  <c r="O62" i="53"/>
  <c r="L65" i="53"/>
  <c r="M65" i="53"/>
  <c r="N65" i="53"/>
  <c r="O65" i="53"/>
  <c r="L66" i="53"/>
  <c r="M66" i="53"/>
  <c r="N66" i="53"/>
  <c r="O66" i="53"/>
  <c r="L69" i="53"/>
  <c r="M69" i="53"/>
  <c r="N69" i="53"/>
  <c r="O69" i="53"/>
  <c r="L70" i="53"/>
  <c r="M70" i="53"/>
  <c r="N70" i="53"/>
  <c r="O70" i="53"/>
  <c r="L73" i="53"/>
  <c r="M73" i="53"/>
  <c r="N73" i="53"/>
  <c r="O73" i="53"/>
  <c r="L74" i="53"/>
  <c r="M74" i="53"/>
  <c r="N74" i="53"/>
  <c r="O74" i="53"/>
  <c r="B12" i="21"/>
  <c r="Q12" i="21" l="1"/>
  <c r="M81" i="53"/>
  <c r="W8" i="21"/>
  <c r="V8" i="21"/>
  <c r="U8" i="21"/>
  <c r="T8" i="21"/>
  <c r="W20" i="21"/>
  <c r="AA20" i="21"/>
  <c r="S20" i="21"/>
  <c r="Y20" i="21"/>
  <c r="Q20" i="21"/>
  <c r="Z20" i="21"/>
  <c r="R20" i="21"/>
  <c r="X20" i="21"/>
  <c r="V20" i="21"/>
  <c r="U20" i="21"/>
  <c r="T20" i="21"/>
  <c r="AA18" i="21"/>
  <c r="Z18" i="21"/>
  <c r="Y18" i="21"/>
  <c r="X18" i="21"/>
  <c r="Z17" i="21"/>
  <c r="Y17" i="21"/>
  <c r="X17" i="21"/>
  <c r="AA16" i="21"/>
  <c r="Y16" i="21"/>
  <c r="X16" i="21"/>
  <c r="Z16" i="21"/>
  <c r="AA15" i="21"/>
  <c r="Y15" i="21"/>
  <c r="Y11" i="21"/>
  <c r="Z11" i="21"/>
  <c r="X11" i="21"/>
  <c r="AA11" i="21"/>
  <c r="V10" i="21"/>
  <c r="Z10" i="21"/>
  <c r="Y10" i="21"/>
  <c r="AA10" i="21"/>
  <c r="X10" i="21"/>
  <c r="W10" i="21"/>
  <c r="U12" i="21"/>
  <c r="V12" i="21"/>
  <c r="W12" i="21"/>
  <c r="AA12" i="21"/>
  <c r="T12" i="21"/>
  <c r="AB12" i="21"/>
  <c r="Z12" i="21"/>
  <c r="Y12" i="21"/>
  <c r="X19" i="21"/>
  <c r="W19" i="21"/>
  <c r="AA19" i="21"/>
  <c r="Z19" i="21"/>
  <c r="Y19" i="21"/>
  <c r="X14" i="21"/>
  <c r="Z14" i="21"/>
  <c r="Y14" i="21"/>
  <c r="M79" i="53"/>
  <c r="AE79" i="53"/>
  <c r="AA7" i="21" s="1"/>
  <c r="AD79" i="53"/>
  <c r="Z7" i="21" s="1"/>
  <c r="AC79" i="53"/>
  <c r="Y7" i="21" s="1"/>
  <c r="B19" i="21"/>
  <c r="M20" i="21" l="1"/>
  <c r="N12" i="21"/>
  <c r="L10" i="21"/>
  <c r="M8" i="21"/>
  <c r="M7" i="21"/>
  <c r="M82" i="53"/>
  <c r="M83" i="53"/>
  <c r="X12" i="21"/>
  <c r="N113" i="53" l="1"/>
  <c r="E113" i="53"/>
  <c r="D113" i="53"/>
  <c r="D112" i="53"/>
  <c r="B113" i="53"/>
  <c r="C113" i="53"/>
  <c r="AN75" i="53"/>
  <c r="AO75" i="53"/>
  <c r="N112" i="53"/>
  <c r="E112" i="53"/>
  <c r="E111" i="53"/>
  <c r="E110" i="53"/>
  <c r="E109" i="53"/>
  <c r="D111" i="53"/>
  <c r="D110" i="53"/>
  <c r="D109" i="53"/>
  <c r="B112" i="53"/>
  <c r="B111" i="53"/>
  <c r="B110" i="53"/>
  <c r="B109" i="53"/>
  <c r="C109" i="53"/>
  <c r="C110" i="53"/>
  <c r="C111" i="53"/>
  <c r="C112" i="53"/>
  <c r="N109" i="53"/>
  <c r="N110" i="53"/>
  <c r="N111" i="53"/>
  <c r="C61" i="53"/>
  <c r="J61" i="53"/>
  <c r="K61" i="53"/>
  <c r="C62" i="53"/>
  <c r="J62" i="53"/>
  <c r="K62" i="53"/>
  <c r="C65" i="53"/>
  <c r="D65" i="53"/>
  <c r="E65" i="53"/>
  <c r="F65" i="53"/>
  <c r="G65" i="53"/>
  <c r="H65" i="53"/>
  <c r="I65" i="53"/>
  <c r="J65" i="53"/>
  <c r="K65" i="53"/>
  <c r="C66" i="53"/>
  <c r="D66" i="53"/>
  <c r="E66" i="53"/>
  <c r="F66" i="53"/>
  <c r="G66" i="53"/>
  <c r="H66" i="53"/>
  <c r="I66" i="53"/>
  <c r="J66" i="53"/>
  <c r="K66" i="53"/>
  <c r="C69" i="53"/>
  <c r="D69" i="53"/>
  <c r="E69" i="53"/>
  <c r="F69" i="53"/>
  <c r="G69" i="53"/>
  <c r="H69" i="53"/>
  <c r="I69" i="53"/>
  <c r="J69" i="53"/>
  <c r="K69" i="53"/>
  <c r="I111" i="53"/>
  <c r="C70" i="53"/>
  <c r="D70" i="53"/>
  <c r="E70" i="53"/>
  <c r="F70" i="53"/>
  <c r="G70" i="53"/>
  <c r="H70" i="53"/>
  <c r="I70" i="53"/>
  <c r="J70" i="53"/>
  <c r="K70" i="53"/>
  <c r="AG63" i="53" l="1"/>
  <c r="R12" i="21"/>
  <c r="P12" i="21"/>
  <c r="AN59" i="53"/>
  <c r="I113" i="53"/>
  <c r="AN67" i="53"/>
  <c r="AN63" i="53"/>
  <c r="AK78" i="53"/>
  <c r="P75" i="53"/>
  <c r="AG75" i="53" s="1"/>
  <c r="AH75" i="53" s="1"/>
  <c r="AK70" i="53"/>
  <c r="AK66" i="53"/>
  <c r="AK62" i="53"/>
  <c r="R65" i="53"/>
  <c r="G110" i="53" s="1"/>
  <c r="R63" i="53"/>
  <c r="I110" i="53" l="1"/>
  <c r="F110" i="53"/>
  <c r="AH63" i="53"/>
  <c r="AG67" i="53"/>
  <c r="AH67" i="53" s="1"/>
  <c r="AG59" i="53"/>
  <c r="S12" i="21"/>
  <c r="R75" i="53"/>
  <c r="F113" i="53" s="1"/>
  <c r="R77" i="53"/>
  <c r="G113" i="53" s="1"/>
  <c r="R67" i="53"/>
  <c r="R69" i="53"/>
  <c r="G111" i="53" s="1"/>
  <c r="H110" i="53"/>
  <c r="R59" i="53"/>
  <c r="R61" i="53"/>
  <c r="F109" i="53" l="1"/>
  <c r="H109" i="53"/>
  <c r="G109" i="53"/>
  <c r="I109" i="53"/>
  <c r="F111" i="53"/>
  <c r="H111" i="53"/>
  <c r="AH59" i="53"/>
  <c r="H113" i="53"/>
  <c r="J113" i="53" l="1"/>
  <c r="AI63" i="53"/>
  <c r="AI65" i="53"/>
  <c r="K110" i="53" l="1"/>
  <c r="J110" i="53"/>
  <c r="K113" i="53"/>
  <c r="AI77" i="53"/>
  <c r="AI75" i="53"/>
  <c r="AI59" i="53"/>
  <c r="AI61" i="53"/>
  <c r="K111" i="53"/>
  <c r="AI67" i="53"/>
  <c r="J111" i="53" s="1"/>
  <c r="AI69" i="53"/>
  <c r="K109" i="53" l="1"/>
  <c r="J109" i="53"/>
  <c r="AM7" i="53"/>
  <c r="C53" i="53"/>
  <c r="D53" i="53"/>
  <c r="E53" i="53"/>
  <c r="F53" i="53"/>
  <c r="G53" i="53"/>
  <c r="H53" i="53"/>
  <c r="I53" i="53"/>
  <c r="J53" i="53"/>
  <c r="K53" i="53"/>
  <c r="C54" i="53"/>
  <c r="D54" i="53"/>
  <c r="E54" i="53"/>
  <c r="F54" i="53"/>
  <c r="G54" i="53"/>
  <c r="H54" i="53"/>
  <c r="I54" i="53"/>
  <c r="J54" i="53"/>
  <c r="K54" i="53"/>
  <c r="C57" i="53"/>
  <c r="D57" i="53"/>
  <c r="E57" i="53"/>
  <c r="F57" i="53"/>
  <c r="G57" i="53"/>
  <c r="H57" i="53"/>
  <c r="I57" i="53"/>
  <c r="J57" i="53"/>
  <c r="K57" i="53"/>
  <c r="C58" i="53"/>
  <c r="D58" i="53"/>
  <c r="E58" i="53"/>
  <c r="F58" i="53"/>
  <c r="G58" i="53"/>
  <c r="H58" i="53"/>
  <c r="I58" i="53"/>
  <c r="J58" i="53"/>
  <c r="K58" i="53"/>
  <c r="C73" i="53"/>
  <c r="D73" i="53"/>
  <c r="E73" i="53"/>
  <c r="F73" i="53"/>
  <c r="G73" i="53"/>
  <c r="H73" i="53"/>
  <c r="I73" i="53"/>
  <c r="J73" i="53"/>
  <c r="K73" i="53"/>
  <c r="C74" i="53"/>
  <c r="D74" i="53"/>
  <c r="E74" i="53"/>
  <c r="F74" i="53"/>
  <c r="G74" i="53"/>
  <c r="H74" i="53"/>
  <c r="I74" i="53"/>
  <c r="J74" i="53"/>
  <c r="K74" i="53"/>
  <c r="AN71" i="53" l="1"/>
  <c r="C118" i="48" l="1"/>
  <c r="D118" i="48"/>
  <c r="E118" i="48"/>
  <c r="F118" i="48"/>
  <c r="C119" i="48"/>
  <c r="D119" i="48"/>
  <c r="E119" i="48"/>
  <c r="F119" i="48"/>
  <c r="C120" i="48"/>
  <c r="D120" i="48"/>
  <c r="E120" i="48"/>
  <c r="F120" i="48"/>
  <c r="C121" i="48"/>
  <c r="D121" i="48"/>
  <c r="E121" i="48"/>
  <c r="F121" i="48"/>
  <c r="C122" i="48"/>
  <c r="D122" i="48"/>
  <c r="E122" i="48"/>
  <c r="F122" i="48"/>
  <c r="C123" i="48"/>
  <c r="D123" i="48"/>
  <c r="E123" i="48"/>
  <c r="F123" i="48"/>
  <c r="C124" i="48"/>
  <c r="D124" i="48"/>
  <c r="E124" i="48"/>
  <c r="F124" i="48"/>
  <c r="C125" i="48"/>
  <c r="D125" i="48"/>
  <c r="E125" i="48"/>
  <c r="F125" i="48"/>
  <c r="C126" i="48"/>
  <c r="D126" i="48"/>
  <c r="E126" i="48"/>
  <c r="F126" i="48"/>
  <c r="C127" i="48"/>
  <c r="D127" i="48"/>
  <c r="E127" i="48"/>
  <c r="F127" i="48"/>
  <c r="C128" i="48"/>
  <c r="D128" i="48"/>
  <c r="E128" i="48"/>
  <c r="F128" i="48"/>
  <c r="C129" i="48"/>
  <c r="D129" i="48"/>
  <c r="E129" i="48"/>
  <c r="F129" i="48"/>
  <c r="C130" i="48"/>
  <c r="D130" i="48"/>
  <c r="E130" i="48"/>
  <c r="F130" i="48"/>
  <c r="C131" i="48"/>
  <c r="D131" i="48"/>
  <c r="E131" i="48"/>
  <c r="F131" i="48"/>
  <c r="C132" i="48"/>
  <c r="D132" i="48"/>
  <c r="E132" i="48"/>
  <c r="F132" i="48"/>
  <c r="C133" i="48"/>
  <c r="D133" i="48"/>
  <c r="E133" i="48"/>
  <c r="F133" i="48"/>
  <c r="C134" i="48"/>
  <c r="D134" i="48"/>
  <c r="E134" i="48"/>
  <c r="F134" i="48"/>
  <c r="C135" i="48"/>
  <c r="D135" i="48"/>
  <c r="E135" i="48"/>
  <c r="F135" i="48"/>
  <c r="C136" i="48"/>
  <c r="D136" i="48"/>
  <c r="E136" i="48"/>
  <c r="F136" i="48"/>
  <c r="C137" i="48"/>
  <c r="D137" i="48"/>
  <c r="E137" i="48"/>
  <c r="F137" i="48"/>
  <c r="C138" i="48"/>
  <c r="D138" i="48"/>
  <c r="E138" i="48"/>
  <c r="F138" i="48"/>
  <c r="C139" i="48"/>
  <c r="D139" i="48"/>
  <c r="E139" i="48"/>
  <c r="F139" i="48"/>
  <c r="C140" i="48"/>
  <c r="D140" i="48"/>
  <c r="E140" i="48"/>
  <c r="F140" i="48"/>
  <c r="C141" i="48"/>
  <c r="D141" i="48"/>
  <c r="E141" i="48"/>
  <c r="F141" i="48"/>
  <c r="C142" i="48"/>
  <c r="D142" i="48"/>
  <c r="E142" i="48"/>
  <c r="F142" i="48"/>
  <c r="C143" i="48"/>
  <c r="D143" i="48"/>
  <c r="E143" i="48"/>
  <c r="F143" i="48"/>
  <c r="C144" i="48"/>
  <c r="D144" i="48"/>
  <c r="E144" i="48"/>
  <c r="F144" i="48"/>
  <c r="C145" i="48"/>
  <c r="D145" i="48"/>
  <c r="E145" i="48"/>
  <c r="F145" i="48"/>
  <c r="C146" i="48"/>
  <c r="D146" i="48"/>
  <c r="E146" i="48"/>
  <c r="F146" i="48"/>
  <c r="C147" i="48"/>
  <c r="D147" i="48"/>
  <c r="E147" i="48"/>
  <c r="F147" i="48"/>
  <c r="C148" i="48"/>
  <c r="D148" i="48"/>
  <c r="E148" i="48"/>
  <c r="F148" i="48"/>
  <c r="C149" i="48"/>
  <c r="D149" i="48"/>
  <c r="E149" i="48"/>
  <c r="F149" i="48"/>
  <c r="C150" i="48"/>
  <c r="D150" i="48"/>
  <c r="E150" i="48"/>
  <c r="F150" i="48"/>
  <c r="C151" i="48"/>
  <c r="D151" i="48"/>
  <c r="E151" i="48"/>
  <c r="F151" i="48"/>
  <c r="C152" i="48"/>
  <c r="D152" i="48"/>
  <c r="E152" i="48"/>
  <c r="F152" i="48"/>
  <c r="C153" i="48"/>
  <c r="D153" i="48"/>
  <c r="E153" i="48"/>
  <c r="F153" i="48"/>
  <c r="C154" i="48"/>
  <c r="D154" i="48"/>
  <c r="E154" i="48"/>
  <c r="F154" i="48"/>
  <c r="C155" i="48"/>
  <c r="D155" i="48"/>
  <c r="E155" i="48"/>
  <c r="F155" i="48"/>
  <c r="C156" i="48"/>
  <c r="D156" i="48"/>
  <c r="E156" i="48"/>
  <c r="F156" i="48"/>
  <c r="C157" i="48"/>
  <c r="D157" i="48"/>
  <c r="E157" i="48"/>
  <c r="F157" i="48"/>
  <c r="C158" i="48"/>
  <c r="D158" i="48"/>
  <c r="E158" i="48"/>
  <c r="F158" i="48"/>
  <c r="C159" i="48"/>
  <c r="D159" i="48"/>
  <c r="E159" i="48"/>
  <c r="F159" i="48"/>
  <c r="C160" i="48"/>
  <c r="D160" i="48"/>
  <c r="E160" i="48"/>
  <c r="F160" i="48"/>
  <c r="C161" i="48"/>
  <c r="D161" i="48"/>
  <c r="E161" i="48"/>
  <c r="F161" i="48"/>
  <c r="C162" i="48"/>
  <c r="D162" i="48"/>
  <c r="E162" i="48"/>
  <c r="F162" i="48"/>
  <c r="C163" i="48"/>
  <c r="D163" i="48"/>
  <c r="E163" i="48"/>
  <c r="F163" i="48"/>
  <c r="C164" i="48"/>
  <c r="D164" i="48"/>
  <c r="E164" i="48"/>
  <c r="F164" i="48"/>
  <c r="C165" i="48"/>
  <c r="D165" i="48"/>
  <c r="E165" i="48"/>
  <c r="F165" i="48"/>
  <c r="C166" i="48"/>
  <c r="D166" i="48"/>
  <c r="E166" i="48"/>
  <c r="F166" i="48"/>
  <c r="C167" i="48"/>
  <c r="D167" i="48"/>
  <c r="E167" i="48"/>
  <c r="F167" i="48"/>
  <c r="C168" i="48"/>
  <c r="D168" i="48"/>
  <c r="E168" i="48"/>
  <c r="F168" i="48"/>
  <c r="C169" i="48"/>
  <c r="D169" i="48"/>
  <c r="E169" i="48"/>
  <c r="F169" i="48"/>
  <c r="C170" i="48"/>
  <c r="D170" i="48"/>
  <c r="E170" i="48"/>
  <c r="F170" i="48"/>
  <c r="C171" i="48"/>
  <c r="D171" i="48"/>
  <c r="E171" i="48"/>
  <c r="F171" i="48"/>
  <c r="C172" i="48"/>
  <c r="D172" i="48"/>
  <c r="E172" i="48"/>
  <c r="F172" i="48"/>
  <c r="C173" i="48"/>
  <c r="D173" i="48"/>
  <c r="E173" i="48"/>
  <c r="F173" i="48"/>
  <c r="C174" i="48"/>
  <c r="D174" i="48"/>
  <c r="E174" i="48"/>
  <c r="F174" i="48"/>
  <c r="C175" i="48"/>
  <c r="D175" i="48"/>
  <c r="E175" i="48"/>
  <c r="F175" i="48"/>
  <c r="C176" i="48"/>
  <c r="D176" i="48"/>
  <c r="E176" i="48"/>
  <c r="F176" i="48"/>
  <c r="C177" i="48"/>
  <c r="D177" i="48"/>
  <c r="E177" i="48"/>
  <c r="F177" i="48"/>
  <c r="C178" i="48"/>
  <c r="D178" i="48"/>
  <c r="E178" i="48"/>
  <c r="F178" i="48"/>
  <c r="C179" i="48"/>
  <c r="D179" i="48"/>
  <c r="E179" i="48"/>
  <c r="F179" i="48"/>
  <c r="C180" i="48"/>
  <c r="D180" i="48"/>
  <c r="E180" i="48"/>
  <c r="F180" i="48"/>
  <c r="C181" i="48"/>
  <c r="D181" i="48"/>
  <c r="E181" i="48"/>
  <c r="F181" i="48"/>
  <c r="C182" i="48"/>
  <c r="D182" i="48"/>
  <c r="E182" i="48"/>
  <c r="F182" i="48"/>
  <c r="C183" i="48"/>
  <c r="D183" i="48"/>
  <c r="E183" i="48"/>
  <c r="F183" i="48"/>
  <c r="C184" i="48"/>
  <c r="D184" i="48"/>
  <c r="E184" i="48"/>
  <c r="F184" i="48"/>
  <c r="C185" i="48"/>
  <c r="D185" i="48"/>
  <c r="E185" i="48"/>
  <c r="F185" i="48"/>
  <c r="C186" i="48"/>
  <c r="D186" i="48"/>
  <c r="E186" i="48"/>
  <c r="F186" i="48"/>
  <c r="C187" i="48"/>
  <c r="D187" i="48"/>
  <c r="E187" i="48"/>
  <c r="F187" i="48"/>
  <c r="C188" i="48"/>
  <c r="D188" i="48"/>
  <c r="E188" i="48"/>
  <c r="F188" i="48"/>
  <c r="C189" i="48"/>
  <c r="D189" i="48"/>
  <c r="E189" i="48"/>
  <c r="F189" i="48"/>
  <c r="C190" i="48"/>
  <c r="D190" i="48"/>
  <c r="E190" i="48"/>
  <c r="F190" i="48"/>
  <c r="C191" i="48"/>
  <c r="D191" i="48"/>
  <c r="E191" i="48"/>
  <c r="F191" i="48"/>
  <c r="C192" i="48"/>
  <c r="D192" i="48"/>
  <c r="E192" i="48"/>
  <c r="F192" i="48"/>
  <c r="C193" i="48"/>
  <c r="D193" i="48"/>
  <c r="E193" i="48"/>
  <c r="F193" i="48"/>
  <c r="C194" i="48"/>
  <c r="D194" i="48"/>
  <c r="E194" i="48"/>
  <c r="F194" i="48"/>
  <c r="C195" i="48"/>
  <c r="D195" i="48"/>
  <c r="E195" i="48"/>
  <c r="F195" i="48"/>
  <c r="C196" i="48"/>
  <c r="D196" i="48"/>
  <c r="E196" i="48"/>
  <c r="F196" i="48"/>
  <c r="C197" i="48"/>
  <c r="D197" i="48"/>
  <c r="E197" i="48"/>
  <c r="F197" i="48"/>
  <c r="C198" i="48"/>
  <c r="D198" i="48"/>
  <c r="E198" i="48"/>
  <c r="F198" i="48"/>
  <c r="C199" i="48"/>
  <c r="D199" i="48"/>
  <c r="E199" i="48"/>
  <c r="F199" i="48"/>
  <c r="C200" i="48"/>
  <c r="D200" i="48"/>
  <c r="E200" i="48"/>
  <c r="F200" i="48"/>
  <c r="B20" i="21" l="1"/>
  <c r="E2" i="53" l="1"/>
  <c r="D2" i="53"/>
  <c r="C2" i="53"/>
  <c r="AB20" i="21" l="1"/>
  <c r="O20" i="21"/>
  <c r="N104" i="53"/>
  <c r="B5" i="31"/>
  <c r="D5" i="31"/>
  <c r="E5" i="31"/>
  <c r="F5" i="31"/>
  <c r="G5" i="31"/>
  <c r="J5" i="31"/>
  <c r="K5" i="31"/>
  <c r="B6" i="31"/>
  <c r="D6" i="31"/>
  <c r="E6" i="31"/>
  <c r="F6" i="31"/>
  <c r="G6" i="31"/>
  <c r="J6" i="31"/>
  <c r="K6" i="31"/>
  <c r="B7" i="31"/>
  <c r="D7" i="31"/>
  <c r="E7" i="31"/>
  <c r="F7" i="31"/>
  <c r="G7" i="31"/>
  <c r="J7" i="31"/>
  <c r="K7" i="31"/>
  <c r="B8" i="31"/>
  <c r="D8" i="31"/>
  <c r="E8" i="31"/>
  <c r="F8" i="31"/>
  <c r="G8" i="31"/>
  <c r="J8" i="31"/>
  <c r="K8" i="31"/>
  <c r="B9" i="31"/>
  <c r="D9" i="31"/>
  <c r="E9" i="31"/>
  <c r="F9" i="31"/>
  <c r="G9" i="31"/>
  <c r="J9" i="31"/>
  <c r="K9" i="31"/>
  <c r="B10" i="31"/>
  <c r="D10" i="31"/>
  <c r="E10" i="31"/>
  <c r="F10" i="31"/>
  <c r="G10" i="31"/>
  <c r="J10" i="31"/>
  <c r="K10" i="31"/>
  <c r="B11" i="31"/>
  <c r="D11" i="31"/>
  <c r="E11" i="31"/>
  <c r="F11" i="31"/>
  <c r="G11" i="31"/>
  <c r="J11" i="31"/>
  <c r="K11" i="31"/>
  <c r="B12" i="31"/>
  <c r="D12" i="31"/>
  <c r="E12" i="31"/>
  <c r="F12" i="31"/>
  <c r="G12" i="31"/>
  <c r="J12" i="31"/>
  <c r="K12" i="31"/>
  <c r="B13" i="31"/>
  <c r="D13" i="31"/>
  <c r="E13" i="31"/>
  <c r="F13" i="31"/>
  <c r="G13" i="31"/>
  <c r="J13" i="31"/>
  <c r="K13" i="31"/>
  <c r="B14" i="31"/>
  <c r="D14" i="31"/>
  <c r="E14" i="31"/>
  <c r="F14" i="31"/>
  <c r="G14" i="31"/>
  <c r="J14" i="31"/>
  <c r="K14" i="31"/>
  <c r="B15" i="31"/>
  <c r="D15" i="31"/>
  <c r="E15" i="31"/>
  <c r="F15" i="31"/>
  <c r="G15" i="31"/>
  <c r="J15" i="31"/>
  <c r="K15" i="31"/>
  <c r="B16" i="31"/>
  <c r="D16" i="31"/>
  <c r="E16" i="31"/>
  <c r="F16" i="31"/>
  <c r="G16" i="31"/>
  <c r="J16" i="31"/>
  <c r="K16" i="31"/>
  <c r="B18" i="31"/>
  <c r="D18" i="31"/>
  <c r="E18" i="31"/>
  <c r="F18" i="31"/>
  <c r="G18" i="31"/>
  <c r="J18" i="31"/>
  <c r="K18" i="31"/>
  <c r="B19" i="31"/>
  <c r="D19" i="31"/>
  <c r="E19" i="31"/>
  <c r="F19" i="31"/>
  <c r="G19" i="31"/>
  <c r="J19" i="31"/>
  <c r="K19" i="31"/>
  <c r="B20" i="31"/>
  <c r="D20" i="31"/>
  <c r="E20" i="31"/>
  <c r="F20" i="31"/>
  <c r="G20" i="31"/>
  <c r="J20" i="31"/>
  <c r="K20" i="31"/>
  <c r="B21" i="31"/>
  <c r="D21" i="31"/>
  <c r="E21" i="31"/>
  <c r="F21" i="31"/>
  <c r="G21" i="31"/>
  <c r="J21" i="31"/>
  <c r="K21" i="31"/>
  <c r="B22" i="31"/>
  <c r="D22" i="31"/>
  <c r="E22" i="31"/>
  <c r="F22" i="31"/>
  <c r="G22" i="31"/>
  <c r="J22" i="31"/>
  <c r="K22" i="31"/>
  <c r="B23" i="31"/>
  <c r="D23" i="31"/>
  <c r="E23" i="31"/>
  <c r="F23" i="31"/>
  <c r="G23" i="31"/>
  <c r="J23" i="31"/>
  <c r="K23" i="31"/>
  <c r="B24" i="31"/>
  <c r="D24" i="31"/>
  <c r="E24" i="31"/>
  <c r="F24" i="31"/>
  <c r="G24" i="31"/>
  <c r="J24" i="31"/>
  <c r="K24" i="31"/>
  <c r="B25" i="31"/>
  <c r="D25" i="31"/>
  <c r="E25" i="31"/>
  <c r="F25" i="31"/>
  <c r="G25" i="31"/>
  <c r="J25" i="31"/>
  <c r="K25" i="31"/>
  <c r="B26" i="31"/>
  <c r="D26" i="31"/>
  <c r="E26" i="31"/>
  <c r="F26" i="31"/>
  <c r="G26" i="31"/>
  <c r="J26" i="31"/>
  <c r="K26" i="31"/>
  <c r="B27" i="31"/>
  <c r="D27" i="31"/>
  <c r="E27" i="31"/>
  <c r="F27" i="31"/>
  <c r="G27" i="31"/>
  <c r="J27" i="31"/>
  <c r="K27" i="31"/>
  <c r="B29" i="31"/>
  <c r="D29" i="31"/>
  <c r="E29" i="31"/>
  <c r="F29" i="31"/>
  <c r="G29" i="31"/>
  <c r="J29" i="31"/>
  <c r="K29" i="31"/>
  <c r="B30" i="31"/>
  <c r="D30" i="31"/>
  <c r="E30" i="31"/>
  <c r="F30" i="31"/>
  <c r="G30" i="31"/>
  <c r="J30" i="31"/>
  <c r="K30" i="31"/>
  <c r="B31" i="31"/>
  <c r="D31" i="31"/>
  <c r="E31" i="31"/>
  <c r="F31" i="31"/>
  <c r="G31" i="31"/>
  <c r="J31" i="31"/>
  <c r="K31" i="31"/>
  <c r="B32" i="31"/>
  <c r="D32" i="31"/>
  <c r="E32" i="31"/>
  <c r="F32" i="31"/>
  <c r="G32" i="31"/>
  <c r="J32" i="31"/>
  <c r="K32" i="31"/>
  <c r="B33" i="31"/>
  <c r="D33" i="31"/>
  <c r="E33" i="31"/>
  <c r="F33" i="31"/>
  <c r="G33" i="31"/>
  <c r="J33" i="31"/>
  <c r="K33" i="31"/>
  <c r="B34" i="31"/>
  <c r="D34" i="31"/>
  <c r="E34" i="31"/>
  <c r="F34" i="31"/>
  <c r="G34" i="31"/>
  <c r="J34" i="31"/>
  <c r="K34" i="31"/>
  <c r="B35" i="31"/>
  <c r="D35" i="31"/>
  <c r="E35" i="31"/>
  <c r="F35" i="31"/>
  <c r="G35" i="31"/>
  <c r="J35" i="31"/>
  <c r="K35" i="31"/>
  <c r="B36" i="31"/>
  <c r="D36" i="31"/>
  <c r="E36" i="31"/>
  <c r="F36" i="31"/>
  <c r="G36" i="31"/>
  <c r="J36" i="31"/>
  <c r="K36" i="31"/>
  <c r="B37" i="31"/>
  <c r="D37" i="31"/>
  <c r="E37" i="31"/>
  <c r="F37" i="31"/>
  <c r="G37" i="31"/>
  <c r="J37" i="31"/>
  <c r="K37" i="31"/>
  <c r="B38" i="31"/>
  <c r="D38" i="31"/>
  <c r="E38" i="31"/>
  <c r="F38" i="31"/>
  <c r="G38" i="31"/>
  <c r="J38" i="31"/>
  <c r="K38" i="31"/>
  <c r="B39" i="31"/>
  <c r="D39" i="31"/>
  <c r="E39" i="31"/>
  <c r="F39" i="31"/>
  <c r="G39" i="31"/>
  <c r="J39" i="31"/>
  <c r="K39" i="31"/>
  <c r="B40" i="31"/>
  <c r="D40" i="31"/>
  <c r="E40" i="31"/>
  <c r="F40" i="31"/>
  <c r="G40" i="31"/>
  <c r="J40" i="31"/>
  <c r="K40" i="31"/>
  <c r="B42" i="31"/>
  <c r="D42" i="31"/>
  <c r="E42" i="31"/>
  <c r="F42" i="31"/>
  <c r="G42" i="31"/>
  <c r="J42" i="31"/>
  <c r="K42" i="31"/>
  <c r="B43" i="31"/>
  <c r="D43" i="31"/>
  <c r="E43" i="31"/>
  <c r="F43" i="31"/>
  <c r="G43" i="31"/>
  <c r="J43" i="31"/>
  <c r="K43" i="31"/>
  <c r="B44" i="31"/>
  <c r="D44" i="31"/>
  <c r="E44" i="31"/>
  <c r="F44" i="31"/>
  <c r="G44" i="31"/>
  <c r="J44" i="31"/>
  <c r="K44" i="31"/>
  <c r="B45" i="31"/>
  <c r="D45" i="31"/>
  <c r="E45" i="31"/>
  <c r="F45" i="31"/>
  <c r="G45" i="31"/>
  <c r="J45" i="31"/>
  <c r="K45" i="31"/>
  <c r="B46" i="31"/>
  <c r="D46" i="31"/>
  <c r="E46" i="31"/>
  <c r="F46" i="31"/>
  <c r="G46" i="31"/>
  <c r="J46" i="31"/>
  <c r="K46" i="31"/>
  <c r="B47" i="31"/>
  <c r="D47" i="31"/>
  <c r="E47" i="31"/>
  <c r="F47" i="31"/>
  <c r="G47" i="31"/>
  <c r="J47" i="31"/>
  <c r="K47" i="31"/>
  <c r="B48" i="31"/>
  <c r="D48" i="31"/>
  <c r="E48" i="31"/>
  <c r="F48" i="31"/>
  <c r="G48" i="31"/>
  <c r="J48" i="31"/>
  <c r="K48" i="31"/>
  <c r="B49" i="31"/>
  <c r="D49" i="31"/>
  <c r="E49" i="31"/>
  <c r="F49" i="31"/>
  <c r="G49" i="31"/>
  <c r="J49" i="31"/>
  <c r="K49" i="31"/>
  <c r="B50" i="31"/>
  <c r="D50" i="31"/>
  <c r="E50" i="31"/>
  <c r="F50" i="31"/>
  <c r="G50" i="31"/>
  <c r="J50" i="31"/>
  <c r="K50" i="31"/>
  <c r="B51" i="31"/>
  <c r="D51" i="31"/>
  <c r="E51" i="31"/>
  <c r="F51" i="31"/>
  <c r="G51" i="31"/>
  <c r="J51" i="31"/>
  <c r="K51" i="31"/>
  <c r="B52" i="31"/>
  <c r="D52" i="31"/>
  <c r="E52" i="31"/>
  <c r="F52" i="31"/>
  <c r="G52" i="31"/>
  <c r="J52" i="31"/>
  <c r="K52" i="31"/>
  <c r="B54" i="31"/>
  <c r="D54" i="31"/>
  <c r="E54" i="31"/>
  <c r="F54" i="31"/>
  <c r="G54" i="31"/>
  <c r="J54" i="31"/>
  <c r="K54" i="31"/>
  <c r="B55" i="31"/>
  <c r="D55" i="31"/>
  <c r="E55" i="31"/>
  <c r="F55" i="31"/>
  <c r="G55" i="31"/>
  <c r="J55" i="31"/>
  <c r="K55" i="31"/>
  <c r="B56" i="31"/>
  <c r="D56" i="31"/>
  <c r="E56" i="31"/>
  <c r="F56" i="31"/>
  <c r="G56" i="31"/>
  <c r="J56" i="31"/>
  <c r="K56" i="31"/>
  <c r="B57" i="31"/>
  <c r="D57" i="31"/>
  <c r="E57" i="31"/>
  <c r="F57" i="31"/>
  <c r="G57" i="31"/>
  <c r="J57" i="31"/>
  <c r="K57" i="31"/>
  <c r="B58" i="31"/>
  <c r="D58" i="31"/>
  <c r="E58" i="31"/>
  <c r="F58" i="31"/>
  <c r="G58" i="31"/>
  <c r="J58" i="31"/>
  <c r="K58" i="31"/>
  <c r="B59" i="31"/>
  <c r="D59" i="31"/>
  <c r="E59" i="31"/>
  <c r="F59" i="31"/>
  <c r="G59" i="31"/>
  <c r="J59" i="31"/>
  <c r="K59" i="31"/>
  <c r="B60" i="31"/>
  <c r="D60" i="31"/>
  <c r="E60" i="31"/>
  <c r="F60" i="31"/>
  <c r="G60" i="31"/>
  <c r="J60" i="31"/>
  <c r="K60" i="31"/>
  <c r="B61" i="31"/>
  <c r="D61" i="31"/>
  <c r="E61" i="31"/>
  <c r="F61" i="31"/>
  <c r="G61" i="31"/>
  <c r="J61" i="31"/>
  <c r="K61" i="31"/>
  <c r="B62" i="31"/>
  <c r="D62" i="31"/>
  <c r="E62" i="31"/>
  <c r="F62" i="31"/>
  <c r="G62" i="31"/>
  <c r="J62" i="31"/>
  <c r="K62" i="31"/>
  <c r="B63" i="31"/>
  <c r="D63" i="31"/>
  <c r="E63" i="31"/>
  <c r="F63" i="31"/>
  <c r="G63" i="31"/>
  <c r="J63" i="31"/>
  <c r="K63" i="31"/>
  <c r="B65" i="31"/>
  <c r="D65" i="31"/>
  <c r="E65" i="31"/>
  <c r="F65" i="31"/>
  <c r="G65" i="31"/>
  <c r="J65" i="31"/>
  <c r="K65" i="31"/>
  <c r="B66" i="31"/>
  <c r="D66" i="31"/>
  <c r="E66" i="31"/>
  <c r="F66" i="31"/>
  <c r="G66" i="31"/>
  <c r="J66" i="31"/>
  <c r="K66" i="31"/>
  <c r="B67" i="31"/>
  <c r="D67" i="31"/>
  <c r="E67" i="31"/>
  <c r="F67" i="31"/>
  <c r="G67" i="31"/>
  <c r="J67" i="31"/>
  <c r="K67" i="31"/>
  <c r="B68" i="31"/>
  <c r="D68" i="31"/>
  <c r="E68" i="31"/>
  <c r="F68" i="31"/>
  <c r="G68" i="31"/>
  <c r="J68" i="31"/>
  <c r="K68" i="31"/>
  <c r="B69" i="31"/>
  <c r="D69" i="31"/>
  <c r="E69" i="31"/>
  <c r="F69" i="31"/>
  <c r="G69" i="31"/>
  <c r="J69" i="31"/>
  <c r="K69" i="31"/>
  <c r="B70" i="31"/>
  <c r="D70" i="31"/>
  <c r="E70" i="31"/>
  <c r="F70" i="31"/>
  <c r="G70" i="31"/>
  <c r="J70" i="31"/>
  <c r="K70" i="31"/>
  <c r="B71" i="31"/>
  <c r="D71" i="31"/>
  <c r="E71" i="31"/>
  <c r="F71" i="31"/>
  <c r="G71" i="31"/>
  <c r="J71" i="31"/>
  <c r="K71" i="31"/>
  <c r="B72" i="31"/>
  <c r="D72" i="31"/>
  <c r="E72" i="31"/>
  <c r="F72" i="31"/>
  <c r="G72" i="31"/>
  <c r="J72" i="31"/>
  <c r="K72" i="31"/>
  <c r="B73" i="31"/>
  <c r="D73" i="31"/>
  <c r="E73" i="31"/>
  <c r="F73" i="31"/>
  <c r="G73" i="31"/>
  <c r="J73" i="31"/>
  <c r="K73" i="31"/>
  <c r="B75" i="31"/>
  <c r="D75" i="31"/>
  <c r="E75" i="31"/>
  <c r="F75" i="31"/>
  <c r="G75" i="31"/>
  <c r="J75" i="31"/>
  <c r="K75" i="31"/>
  <c r="B76" i="31"/>
  <c r="D76" i="31"/>
  <c r="E76" i="31"/>
  <c r="F76" i="31"/>
  <c r="G76" i="31"/>
  <c r="J76" i="31"/>
  <c r="K76" i="31"/>
  <c r="B77" i="31"/>
  <c r="D77" i="31"/>
  <c r="E77" i="31"/>
  <c r="F77" i="31"/>
  <c r="G77" i="31"/>
  <c r="J77" i="31"/>
  <c r="K77" i="31"/>
  <c r="B78" i="31"/>
  <c r="D78" i="31"/>
  <c r="E78" i="31"/>
  <c r="F78" i="31"/>
  <c r="G78" i="31"/>
  <c r="J78" i="31"/>
  <c r="K78" i="31"/>
  <c r="B79" i="31"/>
  <c r="D79" i="31"/>
  <c r="E79" i="31"/>
  <c r="F79" i="31"/>
  <c r="G79" i="31"/>
  <c r="J79" i="31"/>
  <c r="K79" i="31"/>
  <c r="B80" i="31"/>
  <c r="D80" i="31"/>
  <c r="E80" i="31"/>
  <c r="F80" i="31"/>
  <c r="G80" i="31"/>
  <c r="J80" i="31"/>
  <c r="K80" i="31"/>
  <c r="B81" i="31"/>
  <c r="D81" i="31"/>
  <c r="E81" i="31"/>
  <c r="F81" i="31"/>
  <c r="G81" i="31"/>
  <c r="J81" i="31"/>
  <c r="K81" i="31"/>
  <c r="B82" i="31"/>
  <c r="D82" i="31"/>
  <c r="E82" i="31"/>
  <c r="F82" i="31"/>
  <c r="G82" i="31"/>
  <c r="J82" i="31"/>
  <c r="K82" i="31"/>
  <c r="B83" i="31"/>
  <c r="D83" i="31"/>
  <c r="E83" i="31"/>
  <c r="F83" i="31"/>
  <c r="G83" i="31"/>
  <c r="J83" i="31"/>
  <c r="K83" i="31"/>
  <c r="B84" i="31"/>
  <c r="D84" i="31"/>
  <c r="E84" i="31"/>
  <c r="F84" i="31"/>
  <c r="G84" i="31"/>
  <c r="J84" i="31"/>
  <c r="K84" i="31"/>
  <c r="B85" i="31"/>
  <c r="D85" i="31"/>
  <c r="E85" i="31"/>
  <c r="F85" i="31"/>
  <c r="G85" i="31"/>
  <c r="J85" i="31"/>
  <c r="K85" i="31"/>
  <c r="B87" i="31"/>
  <c r="D87" i="31"/>
  <c r="E87" i="31"/>
  <c r="F87" i="31"/>
  <c r="G87" i="31"/>
  <c r="J87" i="31"/>
  <c r="K87" i="31"/>
  <c r="B88" i="31"/>
  <c r="D88" i="31"/>
  <c r="E88" i="31"/>
  <c r="F88" i="31"/>
  <c r="G88" i="31"/>
  <c r="J88" i="31"/>
  <c r="K88" i="31"/>
  <c r="B89" i="31"/>
  <c r="D89" i="31"/>
  <c r="E89" i="31"/>
  <c r="F89" i="31"/>
  <c r="G89" i="31"/>
  <c r="J89" i="31"/>
  <c r="K89" i="31"/>
  <c r="B90" i="31"/>
  <c r="D90" i="31"/>
  <c r="E90" i="31"/>
  <c r="F90" i="31"/>
  <c r="G90" i="31"/>
  <c r="J90" i="31"/>
  <c r="K90" i="31"/>
  <c r="B91" i="31"/>
  <c r="D91" i="31"/>
  <c r="E91" i="31"/>
  <c r="F91" i="31"/>
  <c r="G91" i="31"/>
  <c r="J91" i="31"/>
  <c r="K91" i="31"/>
  <c r="B92" i="31"/>
  <c r="D92" i="31"/>
  <c r="E92" i="31"/>
  <c r="F92" i="31"/>
  <c r="G92" i="31"/>
  <c r="J92" i="31"/>
  <c r="K92" i="31"/>
  <c r="B93" i="31"/>
  <c r="D93" i="31"/>
  <c r="E93" i="31"/>
  <c r="F93" i="31"/>
  <c r="G93" i="31"/>
  <c r="J93" i="31"/>
  <c r="K93" i="31"/>
  <c r="B94" i="31"/>
  <c r="D94" i="31"/>
  <c r="E94" i="31"/>
  <c r="F94" i="31"/>
  <c r="G94" i="31"/>
  <c r="J94" i="31"/>
  <c r="K94" i="31"/>
  <c r="B95" i="31"/>
  <c r="D95" i="31"/>
  <c r="E95" i="31"/>
  <c r="F95" i="31"/>
  <c r="G95" i="31"/>
  <c r="J95" i="31"/>
  <c r="K95" i="31"/>
  <c r="B96" i="31"/>
  <c r="D96" i="31"/>
  <c r="E96" i="31"/>
  <c r="F96" i="31"/>
  <c r="G96" i="31"/>
  <c r="J96" i="31"/>
  <c r="K96" i="31"/>
  <c r="B97" i="31"/>
  <c r="D97" i="31"/>
  <c r="E97" i="31"/>
  <c r="F97" i="31"/>
  <c r="G97" i="31"/>
  <c r="J97" i="31"/>
  <c r="K97" i="31"/>
  <c r="B98" i="31"/>
  <c r="D98" i="31"/>
  <c r="E98" i="31"/>
  <c r="F98" i="31"/>
  <c r="G98" i="31"/>
  <c r="J98" i="31"/>
  <c r="K98" i="31"/>
  <c r="B99" i="31"/>
  <c r="D99" i="31"/>
  <c r="E99" i="31"/>
  <c r="F99" i="31"/>
  <c r="G99" i="31"/>
  <c r="J99" i="31"/>
  <c r="K99" i="31"/>
  <c r="B100" i="31"/>
  <c r="D100" i="31"/>
  <c r="E100" i="31"/>
  <c r="F100" i="31"/>
  <c r="G100" i="31"/>
  <c r="J100" i="31"/>
  <c r="K100" i="31"/>
  <c r="B101" i="31"/>
  <c r="D101" i="31"/>
  <c r="E101" i="31"/>
  <c r="F101" i="31"/>
  <c r="G101" i="31"/>
  <c r="J101" i="31"/>
  <c r="K101" i="31"/>
  <c r="B103" i="31"/>
  <c r="D103" i="31"/>
  <c r="E103" i="31"/>
  <c r="F103" i="31"/>
  <c r="G103" i="31"/>
  <c r="J103" i="31"/>
  <c r="K103" i="31"/>
  <c r="B104" i="31"/>
  <c r="D104" i="31"/>
  <c r="E104" i="31"/>
  <c r="F104" i="31"/>
  <c r="G104" i="31"/>
  <c r="J104" i="31"/>
  <c r="K104" i="31"/>
  <c r="B105" i="31"/>
  <c r="D105" i="31"/>
  <c r="E105" i="31"/>
  <c r="F105" i="31"/>
  <c r="G105" i="31"/>
  <c r="J105" i="31"/>
  <c r="K105" i="31"/>
  <c r="B106" i="31"/>
  <c r="D106" i="31"/>
  <c r="E106" i="31"/>
  <c r="F106" i="31"/>
  <c r="G106" i="31"/>
  <c r="J106" i="31"/>
  <c r="K106" i="31"/>
  <c r="B107" i="31"/>
  <c r="D107" i="31"/>
  <c r="E107" i="31"/>
  <c r="F107" i="31"/>
  <c r="G107" i="31"/>
  <c r="J107" i="31"/>
  <c r="K107" i="31"/>
  <c r="B108" i="31"/>
  <c r="D108" i="31"/>
  <c r="E108" i="31"/>
  <c r="F108" i="31"/>
  <c r="G108" i="31"/>
  <c r="J108" i="31"/>
  <c r="K108" i="31"/>
  <c r="B109" i="31"/>
  <c r="D109" i="31"/>
  <c r="E109" i="31"/>
  <c r="F109" i="31"/>
  <c r="G109" i="31"/>
  <c r="J109" i="31"/>
  <c r="K109" i="31"/>
  <c r="B110" i="31"/>
  <c r="D110" i="31"/>
  <c r="E110" i="31"/>
  <c r="F110" i="31"/>
  <c r="G110" i="31"/>
  <c r="J110" i="31"/>
  <c r="K110" i="31"/>
  <c r="B111" i="31"/>
  <c r="D111" i="31"/>
  <c r="E111" i="31"/>
  <c r="F111" i="31"/>
  <c r="G111" i="31"/>
  <c r="J111" i="31"/>
  <c r="K111" i="31"/>
  <c r="B112" i="31"/>
  <c r="D112" i="31"/>
  <c r="E112" i="31"/>
  <c r="F112" i="31"/>
  <c r="G112" i="31"/>
  <c r="J112" i="31"/>
  <c r="K112" i="31"/>
  <c r="B113" i="31"/>
  <c r="D113" i="31"/>
  <c r="E113" i="31"/>
  <c r="F113" i="31"/>
  <c r="G113" i="31"/>
  <c r="J113" i="31"/>
  <c r="K113" i="31"/>
  <c r="B125" i="31"/>
  <c r="D125" i="31"/>
  <c r="E125" i="31"/>
  <c r="F125" i="31"/>
  <c r="G125" i="31"/>
  <c r="J125" i="31"/>
  <c r="K125" i="31"/>
  <c r="B126" i="31"/>
  <c r="D126" i="31"/>
  <c r="E126" i="31"/>
  <c r="F126" i="31"/>
  <c r="G126" i="31"/>
  <c r="J126" i="31"/>
  <c r="K126" i="31"/>
  <c r="B127" i="31"/>
  <c r="D127" i="31"/>
  <c r="E127" i="31"/>
  <c r="F127" i="31"/>
  <c r="G127" i="31"/>
  <c r="J127" i="31"/>
  <c r="K127" i="31"/>
  <c r="B128" i="31"/>
  <c r="D128" i="31"/>
  <c r="E128" i="31"/>
  <c r="F128" i="31"/>
  <c r="G128" i="31"/>
  <c r="J128" i="31"/>
  <c r="K128" i="31"/>
  <c r="B129" i="31"/>
  <c r="D129" i="31"/>
  <c r="E129" i="31"/>
  <c r="F129" i="31"/>
  <c r="G129" i="31"/>
  <c r="J129" i="31"/>
  <c r="K129" i="31"/>
  <c r="B130" i="31"/>
  <c r="D130" i="31"/>
  <c r="E130" i="31"/>
  <c r="F130" i="31"/>
  <c r="G130" i="31"/>
  <c r="J130" i="31"/>
  <c r="K130" i="31"/>
  <c r="B131" i="31"/>
  <c r="D131" i="31"/>
  <c r="E131" i="31"/>
  <c r="F131" i="31"/>
  <c r="G131" i="31"/>
  <c r="J131" i="31"/>
  <c r="K131" i="31"/>
  <c r="B132" i="31"/>
  <c r="D132" i="31"/>
  <c r="E132" i="31"/>
  <c r="F132" i="31"/>
  <c r="G132" i="31"/>
  <c r="J132" i="31"/>
  <c r="K132" i="31"/>
  <c r="B133" i="31"/>
  <c r="D133" i="31"/>
  <c r="E133" i="31"/>
  <c r="F133" i="31"/>
  <c r="G133" i="31"/>
  <c r="J133" i="31"/>
  <c r="K133" i="31"/>
  <c r="B134" i="31"/>
  <c r="D134" i="31"/>
  <c r="E134" i="31"/>
  <c r="F134" i="31"/>
  <c r="G134" i="31"/>
  <c r="J134" i="31"/>
  <c r="K134" i="31"/>
  <c r="B135" i="31"/>
  <c r="D135" i="31"/>
  <c r="E135" i="31"/>
  <c r="F135" i="31"/>
  <c r="G135" i="31"/>
  <c r="J135" i="31"/>
  <c r="K135" i="31"/>
  <c r="B137" i="31"/>
  <c r="D137" i="31"/>
  <c r="E137" i="31"/>
  <c r="F137" i="31"/>
  <c r="G137" i="31"/>
  <c r="J137" i="31"/>
  <c r="K137" i="31"/>
  <c r="B138" i="31"/>
  <c r="D138" i="31"/>
  <c r="E138" i="31"/>
  <c r="F138" i="31"/>
  <c r="G138" i="31"/>
  <c r="J138" i="31"/>
  <c r="K138" i="31"/>
  <c r="B139" i="31"/>
  <c r="D139" i="31"/>
  <c r="E139" i="31"/>
  <c r="F139" i="31"/>
  <c r="G139" i="31"/>
  <c r="J139" i="31"/>
  <c r="K139" i="31"/>
  <c r="B140" i="31"/>
  <c r="D140" i="31"/>
  <c r="E140" i="31"/>
  <c r="F140" i="31"/>
  <c r="G140" i="31"/>
  <c r="J140" i="31"/>
  <c r="K140" i="31"/>
  <c r="B141" i="31"/>
  <c r="D141" i="31"/>
  <c r="E141" i="31"/>
  <c r="F141" i="31"/>
  <c r="G141" i="31"/>
  <c r="J141" i="31"/>
  <c r="K141" i="31"/>
  <c r="B142" i="31"/>
  <c r="D142" i="31"/>
  <c r="E142" i="31"/>
  <c r="F142" i="31"/>
  <c r="G142" i="31"/>
  <c r="J142" i="31"/>
  <c r="K142" i="31"/>
  <c r="B143" i="31"/>
  <c r="D143" i="31"/>
  <c r="E143" i="31"/>
  <c r="F143" i="31"/>
  <c r="G143" i="31"/>
  <c r="J143" i="31"/>
  <c r="K143" i="31"/>
  <c r="B144" i="31"/>
  <c r="D144" i="31"/>
  <c r="E144" i="31"/>
  <c r="F144" i="31"/>
  <c r="G144" i="31"/>
  <c r="J144" i="31"/>
  <c r="K144" i="31"/>
  <c r="B145" i="31"/>
  <c r="D145" i="31"/>
  <c r="E145" i="31"/>
  <c r="F145" i="31"/>
  <c r="G145" i="31"/>
  <c r="J145" i="31"/>
  <c r="K145" i="31"/>
  <c r="B146" i="31"/>
  <c r="D146" i="31"/>
  <c r="E146" i="31"/>
  <c r="F146" i="31"/>
  <c r="G146" i="31"/>
  <c r="J146" i="31"/>
  <c r="K146" i="31"/>
  <c r="B147" i="31"/>
  <c r="D147" i="31"/>
  <c r="E147" i="31"/>
  <c r="F147" i="31"/>
  <c r="G147" i="31"/>
  <c r="J147" i="31"/>
  <c r="K147" i="31"/>
  <c r="B148" i="31"/>
  <c r="D148" i="31"/>
  <c r="E148" i="31"/>
  <c r="F148" i="31"/>
  <c r="G148" i="31"/>
  <c r="J148" i="31"/>
  <c r="K148" i="31"/>
  <c r="B150" i="31"/>
  <c r="D150" i="31"/>
  <c r="E150" i="31"/>
  <c r="F150" i="31"/>
  <c r="G150" i="31"/>
  <c r="J150" i="31"/>
  <c r="K150" i="31"/>
  <c r="B151" i="31"/>
  <c r="D151" i="31"/>
  <c r="E151" i="31"/>
  <c r="F151" i="31"/>
  <c r="G151" i="31"/>
  <c r="J151" i="31"/>
  <c r="K151" i="31"/>
  <c r="B152" i="31"/>
  <c r="D152" i="31"/>
  <c r="E152" i="31"/>
  <c r="F152" i="31"/>
  <c r="G152" i="31"/>
  <c r="J152" i="31"/>
  <c r="K152" i="31"/>
  <c r="B153" i="31"/>
  <c r="D153" i="31"/>
  <c r="E153" i="31"/>
  <c r="F153" i="31"/>
  <c r="G153" i="31"/>
  <c r="J153" i="31"/>
  <c r="K153" i="31"/>
  <c r="B154" i="31"/>
  <c r="D154" i="31"/>
  <c r="E154" i="31"/>
  <c r="F154" i="31"/>
  <c r="G154" i="31"/>
  <c r="J154" i="31"/>
  <c r="K154" i="31"/>
  <c r="B155" i="31"/>
  <c r="D155" i="31"/>
  <c r="E155" i="31"/>
  <c r="F155" i="31"/>
  <c r="G155" i="31"/>
  <c r="J155" i="31"/>
  <c r="K155" i="31"/>
  <c r="B156" i="31"/>
  <c r="D156" i="31"/>
  <c r="E156" i="31"/>
  <c r="F156" i="31"/>
  <c r="G156" i="31"/>
  <c r="J156" i="31"/>
  <c r="K156" i="31"/>
  <c r="B157" i="31"/>
  <c r="D157" i="31"/>
  <c r="E157" i="31"/>
  <c r="F157" i="31"/>
  <c r="G157" i="31"/>
  <c r="J157" i="31"/>
  <c r="K157" i="31"/>
  <c r="B158" i="31"/>
  <c r="D158" i="31"/>
  <c r="E158" i="31"/>
  <c r="F158" i="31"/>
  <c r="G158" i="31"/>
  <c r="J158" i="31"/>
  <c r="K158" i="31"/>
  <c r="B159" i="31"/>
  <c r="D159" i="31"/>
  <c r="E159" i="31"/>
  <c r="F159" i="31"/>
  <c r="G159" i="31"/>
  <c r="J159" i="31"/>
  <c r="K159" i="31"/>
  <c r="B161" i="31"/>
  <c r="D161" i="31"/>
  <c r="E161" i="31"/>
  <c r="F161" i="31"/>
  <c r="G161" i="31"/>
  <c r="J161" i="31"/>
  <c r="K161" i="31"/>
  <c r="B162" i="31"/>
  <c r="D162" i="31"/>
  <c r="E162" i="31"/>
  <c r="F162" i="31"/>
  <c r="G162" i="31"/>
  <c r="J162" i="31"/>
  <c r="K162" i="31"/>
  <c r="B163" i="31"/>
  <c r="D163" i="31"/>
  <c r="E163" i="31"/>
  <c r="F163" i="31"/>
  <c r="G163" i="31"/>
  <c r="J163" i="31"/>
  <c r="K163" i="31"/>
  <c r="B164" i="31"/>
  <c r="D164" i="31"/>
  <c r="E164" i="31"/>
  <c r="F164" i="31"/>
  <c r="G164" i="31"/>
  <c r="J164" i="31"/>
  <c r="K164" i="31"/>
  <c r="B165" i="31"/>
  <c r="D165" i="31"/>
  <c r="E165" i="31"/>
  <c r="F165" i="31"/>
  <c r="G165" i="31"/>
  <c r="J165" i="31"/>
  <c r="K165" i="31"/>
  <c r="B166" i="31"/>
  <c r="D166" i="31"/>
  <c r="E166" i="31"/>
  <c r="F166" i="31"/>
  <c r="G166" i="31"/>
  <c r="J166" i="31"/>
  <c r="K166" i="31"/>
  <c r="B167" i="31"/>
  <c r="D167" i="31"/>
  <c r="E167" i="31"/>
  <c r="F167" i="31"/>
  <c r="G167" i="31"/>
  <c r="J167" i="31"/>
  <c r="K167" i="31"/>
  <c r="B168" i="31"/>
  <c r="D168" i="31"/>
  <c r="E168" i="31"/>
  <c r="F168" i="31"/>
  <c r="G168" i="31"/>
  <c r="J168" i="31"/>
  <c r="K168" i="31"/>
  <c r="B169" i="31"/>
  <c r="D169" i="31"/>
  <c r="E169" i="31"/>
  <c r="F169" i="31"/>
  <c r="G169" i="31"/>
  <c r="J169" i="31"/>
  <c r="K169" i="31"/>
  <c r="B170" i="31"/>
  <c r="D170" i="31"/>
  <c r="E170" i="31"/>
  <c r="F170" i="31"/>
  <c r="G170" i="31"/>
  <c r="J170" i="31"/>
  <c r="K170" i="31"/>
  <c r="B171" i="31"/>
  <c r="D171" i="31"/>
  <c r="E171" i="31"/>
  <c r="F171" i="31"/>
  <c r="G171" i="31"/>
  <c r="J171" i="31"/>
  <c r="K171" i="31"/>
  <c r="B172" i="31"/>
  <c r="D172" i="31"/>
  <c r="E172" i="31"/>
  <c r="F172" i="31"/>
  <c r="G172" i="31"/>
  <c r="J172" i="31"/>
  <c r="K172" i="31"/>
  <c r="B183" i="31"/>
  <c r="D183" i="31"/>
  <c r="E183" i="31"/>
  <c r="F183" i="31"/>
  <c r="G183" i="31"/>
  <c r="J183" i="31"/>
  <c r="K183" i="31"/>
  <c r="B184" i="31"/>
  <c r="D184" i="31"/>
  <c r="E184" i="31"/>
  <c r="F184" i="31"/>
  <c r="G184" i="31"/>
  <c r="J184" i="31"/>
  <c r="K184" i="31"/>
  <c r="B185" i="31"/>
  <c r="D185" i="31"/>
  <c r="E185" i="31"/>
  <c r="F185" i="31"/>
  <c r="G185" i="31"/>
  <c r="J185" i="31"/>
  <c r="K185" i="31"/>
  <c r="B186" i="31"/>
  <c r="D186" i="31"/>
  <c r="E186" i="31"/>
  <c r="F186" i="31"/>
  <c r="G186" i="31"/>
  <c r="J186" i="31"/>
  <c r="K186" i="31"/>
  <c r="B187" i="31"/>
  <c r="D187" i="31"/>
  <c r="E187" i="31"/>
  <c r="F187" i="31"/>
  <c r="G187" i="31"/>
  <c r="J187" i="31"/>
  <c r="K187" i="31"/>
  <c r="B188" i="31"/>
  <c r="D188" i="31"/>
  <c r="E188" i="31"/>
  <c r="F188" i="31"/>
  <c r="G188" i="31"/>
  <c r="J188" i="31"/>
  <c r="K188" i="31"/>
  <c r="B189" i="31"/>
  <c r="D189" i="31"/>
  <c r="E189" i="31"/>
  <c r="F189" i="31"/>
  <c r="G189" i="31"/>
  <c r="J189" i="31"/>
  <c r="K189" i="31"/>
  <c r="B190" i="31"/>
  <c r="D190" i="31"/>
  <c r="E190" i="31"/>
  <c r="F190" i="31"/>
  <c r="G190" i="31"/>
  <c r="J190" i="31"/>
  <c r="K190" i="31"/>
  <c r="B191" i="31"/>
  <c r="D191" i="31"/>
  <c r="E191" i="31"/>
  <c r="F191" i="31"/>
  <c r="G191" i="31"/>
  <c r="J191" i="31"/>
  <c r="K191" i="31"/>
  <c r="B192" i="31"/>
  <c r="D192" i="31"/>
  <c r="E192" i="31"/>
  <c r="F192" i="31"/>
  <c r="G192" i="31"/>
  <c r="J192" i="31"/>
  <c r="K192" i="31"/>
  <c r="B193" i="31"/>
  <c r="D193" i="31"/>
  <c r="E193" i="31"/>
  <c r="F193" i="31"/>
  <c r="G193" i="31"/>
  <c r="J193" i="31"/>
  <c r="K193" i="31"/>
  <c r="B194" i="31"/>
  <c r="D194" i="31"/>
  <c r="E194" i="31"/>
  <c r="F194" i="31"/>
  <c r="G194" i="31"/>
  <c r="J194" i="31"/>
  <c r="K194" i="31"/>
  <c r="B195" i="31"/>
  <c r="D195" i="31"/>
  <c r="E195" i="31"/>
  <c r="F195" i="31"/>
  <c r="G195" i="31"/>
  <c r="J195" i="31"/>
  <c r="K195" i="31"/>
  <c r="B196" i="31"/>
  <c r="D196" i="31"/>
  <c r="E196" i="31"/>
  <c r="F196" i="31"/>
  <c r="G196" i="31"/>
  <c r="J196" i="31"/>
  <c r="K196" i="31"/>
  <c r="B198" i="31"/>
  <c r="D198" i="31"/>
  <c r="E198" i="31"/>
  <c r="F198" i="31"/>
  <c r="G198" i="31"/>
  <c r="J198" i="31"/>
  <c r="K198" i="31"/>
  <c r="B199" i="31"/>
  <c r="D199" i="31"/>
  <c r="E199" i="31"/>
  <c r="F199" i="31"/>
  <c r="G199" i="31"/>
  <c r="J199" i="31"/>
  <c r="K199" i="31"/>
  <c r="B200" i="31"/>
  <c r="D200" i="31"/>
  <c r="E200" i="31"/>
  <c r="F200" i="31"/>
  <c r="G200" i="31"/>
  <c r="J200" i="31"/>
  <c r="K200" i="31"/>
  <c r="B201" i="31"/>
  <c r="D201" i="31"/>
  <c r="E201" i="31"/>
  <c r="F201" i="31"/>
  <c r="G201" i="31"/>
  <c r="J201" i="31"/>
  <c r="K201" i="31"/>
  <c r="B202" i="31"/>
  <c r="D202" i="31"/>
  <c r="E202" i="31"/>
  <c r="F202" i="31"/>
  <c r="G202" i="31"/>
  <c r="J202" i="31"/>
  <c r="K202" i="31"/>
  <c r="B203" i="31"/>
  <c r="D203" i="31"/>
  <c r="E203" i="31"/>
  <c r="F203" i="31"/>
  <c r="G203" i="31"/>
  <c r="J203" i="31"/>
  <c r="K203" i="31"/>
  <c r="B204" i="31"/>
  <c r="D204" i="31"/>
  <c r="E204" i="31"/>
  <c r="F204" i="31"/>
  <c r="G204" i="31"/>
  <c r="J204" i="31"/>
  <c r="K204" i="31"/>
  <c r="B205" i="31"/>
  <c r="D205" i="31"/>
  <c r="E205" i="31"/>
  <c r="F205" i="31"/>
  <c r="G205" i="31"/>
  <c r="J205" i="31"/>
  <c r="K205" i="31"/>
  <c r="B206" i="31"/>
  <c r="D206" i="31"/>
  <c r="E206" i="31"/>
  <c r="F206" i="31"/>
  <c r="G206" i="31"/>
  <c r="J206" i="31"/>
  <c r="K206" i="31"/>
  <c r="B207" i="31"/>
  <c r="D207" i="31"/>
  <c r="E207" i="31"/>
  <c r="F207" i="31"/>
  <c r="G207" i="31"/>
  <c r="J207" i="31"/>
  <c r="K207" i="31"/>
  <c r="B208" i="31"/>
  <c r="D208" i="31"/>
  <c r="E208" i="31"/>
  <c r="F208" i="31"/>
  <c r="G208" i="31"/>
  <c r="J208" i="31"/>
  <c r="K208" i="31"/>
  <c r="B209" i="31"/>
  <c r="D209" i="31"/>
  <c r="E209" i="31"/>
  <c r="F209" i="31"/>
  <c r="G209" i="31"/>
  <c r="J209" i="31"/>
  <c r="K209" i="31"/>
  <c r="B210" i="31"/>
  <c r="D210" i="31"/>
  <c r="E210" i="31"/>
  <c r="F210" i="31"/>
  <c r="G210" i="31"/>
  <c r="J210" i="31"/>
  <c r="K210" i="31"/>
  <c r="B212" i="31"/>
  <c r="D212" i="31"/>
  <c r="E212" i="31"/>
  <c r="F212" i="31"/>
  <c r="G212" i="31"/>
  <c r="J212" i="31"/>
  <c r="K212" i="31"/>
  <c r="B213" i="31"/>
  <c r="D213" i="31"/>
  <c r="E213" i="31"/>
  <c r="F213" i="31"/>
  <c r="G213" i="31"/>
  <c r="J213" i="31"/>
  <c r="K213" i="31"/>
  <c r="B214" i="31"/>
  <c r="D214" i="31"/>
  <c r="E214" i="31"/>
  <c r="F214" i="31"/>
  <c r="G214" i="31"/>
  <c r="J214" i="31"/>
  <c r="K214" i="31"/>
  <c r="B215" i="31"/>
  <c r="D215" i="31"/>
  <c r="E215" i="31"/>
  <c r="F215" i="31"/>
  <c r="G215" i="31"/>
  <c r="J215" i="31"/>
  <c r="K215" i="31"/>
  <c r="B216" i="31"/>
  <c r="D216" i="31"/>
  <c r="E216" i="31"/>
  <c r="F216" i="31"/>
  <c r="G216" i="31"/>
  <c r="J216" i="31"/>
  <c r="K216" i="31"/>
  <c r="B217" i="31"/>
  <c r="D217" i="31"/>
  <c r="E217" i="31"/>
  <c r="F217" i="31"/>
  <c r="G217" i="31"/>
  <c r="J217" i="31"/>
  <c r="K217" i="31"/>
  <c r="B218" i="31"/>
  <c r="D218" i="31"/>
  <c r="E218" i="31"/>
  <c r="F218" i="31"/>
  <c r="G218" i="31"/>
  <c r="J218" i="31"/>
  <c r="K218" i="31"/>
  <c r="B219" i="31"/>
  <c r="D219" i="31"/>
  <c r="E219" i="31"/>
  <c r="F219" i="31"/>
  <c r="G219" i="31"/>
  <c r="J219" i="31"/>
  <c r="K219" i="31"/>
  <c r="B220" i="31"/>
  <c r="D220" i="31"/>
  <c r="E220" i="31"/>
  <c r="F220" i="31"/>
  <c r="G220" i="31"/>
  <c r="J220" i="31"/>
  <c r="K220" i="31"/>
  <c r="B221" i="31"/>
  <c r="D221" i="31"/>
  <c r="E221" i="31"/>
  <c r="F221" i="31"/>
  <c r="G221" i="31"/>
  <c r="J221" i="31"/>
  <c r="K221" i="31"/>
  <c r="B222" i="31"/>
  <c r="D222" i="31"/>
  <c r="E222" i="31"/>
  <c r="F222" i="31"/>
  <c r="G222" i="31"/>
  <c r="J222" i="31"/>
  <c r="K222" i="31"/>
  <c r="B223" i="31"/>
  <c r="D223" i="31"/>
  <c r="E223" i="31"/>
  <c r="F223" i="31"/>
  <c r="G223" i="31"/>
  <c r="J223" i="31"/>
  <c r="K223" i="31"/>
  <c r="B224" i="31"/>
  <c r="D224" i="31"/>
  <c r="E224" i="31"/>
  <c r="F224" i="31"/>
  <c r="G224" i="31"/>
  <c r="J224" i="31"/>
  <c r="K224" i="31"/>
  <c r="F225" i="31"/>
  <c r="G225" i="31"/>
  <c r="J225" i="31"/>
  <c r="K225" i="31"/>
  <c r="B3" i="28"/>
  <c r="D3" i="28"/>
  <c r="E3" i="28"/>
  <c r="F3" i="28"/>
  <c r="G3" i="28"/>
  <c r="H3" i="28"/>
  <c r="I3" i="28"/>
  <c r="B4" i="28"/>
  <c r="D4" i="28"/>
  <c r="E4" i="28"/>
  <c r="F4" i="28"/>
  <c r="G4" i="28"/>
  <c r="H4" i="28"/>
  <c r="I4" i="28"/>
  <c r="B5" i="28"/>
  <c r="D5" i="28"/>
  <c r="E5" i="28"/>
  <c r="F5" i="28"/>
  <c r="G5" i="28"/>
  <c r="H5" i="28"/>
  <c r="I5" i="28"/>
  <c r="B6" i="28"/>
  <c r="D6" i="28"/>
  <c r="E6" i="28"/>
  <c r="F6" i="28"/>
  <c r="G6" i="28"/>
  <c r="H6" i="28"/>
  <c r="I6" i="28"/>
  <c r="B7" i="28"/>
  <c r="D7" i="28"/>
  <c r="E7" i="28"/>
  <c r="F7" i="28"/>
  <c r="G7" i="28"/>
  <c r="H7" i="28"/>
  <c r="I7" i="28"/>
  <c r="B8" i="28"/>
  <c r="D8" i="28"/>
  <c r="E8" i="28"/>
  <c r="F8" i="28"/>
  <c r="G8" i="28"/>
  <c r="H8" i="28"/>
  <c r="I8" i="28"/>
  <c r="B9" i="28"/>
  <c r="D9" i="28"/>
  <c r="E9" i="28"/>
  <c r="F9" i="28"/>
  <c r="G9" i="28"/>
  <c r="H9" i="28"/>
  <c r="I9" i="28"/>
  <c r="B10" i="28"/>
  <c r="D10" i="28"/>
  <c r="E10" i="28"/>
  <c r="F10" i="28"/>
  <c r="G10" i="28"/>
  <c r="H10" i="28"/>
  <c r="I10" i="28"/>
  <c r="B11" i="28"/>
  <c r="D11" i="28"/>
  <c r="E11" i="28"/>
  <c r="F11" i="28"/>
  <c r="G11" i="28"/>
  <c r="H11" i="28"/>
  <c r="I11" i="28"/>
  <c r="B12" i="28"/>
  <c r="D12" i="28"/>
  <c r="E12" i="28"/>
  <c r="F12" i="28"/>
  <c r="G12" i="28"/>
  <c r="H12" i="28"/>
  <c r="I12" i="28"/>
  <c r="B13" i="28"/>
  <c r="D13" i="28"/>
  <c r="E13" i="28"/>
  <c r="F13" i="28"/>
  <c r="G13" i="28"/>
  <c r="H13" i="28"/>
  <c r="I13" i="28"/>
  <c r="B14" i="28"/>
  <c r="D14" i="28"/>
  <c r="E14" i="28"/>
  <c r="F14" i="28"/>
  <c r="G14" i="28"/>
  <c r="H14" i="28"/>
  <c r="I14" i="28"/>
  <c r="B15" i="28"/>
  <c r="D15" i="28"/>
  <c r="E15" i="28"/>
  <c r="F15" i="28"/>
  <c r="G15" i="28"/>
  <c r="H15" i="28"/>
  <c r="I15" i="28"/>
  <c r="B16" i="28"/>
  <c r="D16" i="28"/>
  <c r="E16" i="28"/>
  <c r="F16" i="28"/>
  <c r="G16" i="28"/>
  <c r="H16" i="28"/>
  <c r="I16" i="28"/>
  <c r="B17" i="28"/>
  <c r="D17" i="28"/>
  <c r="E17" i="28"/>
  <c r="F17" i="28"/>
  <c r="G17" i="28"/>
  <c r="H17" i="28"/>
  <c r="I17" i="28"/>
  <c r="B18" i="28"/>
  <c r="D18" i="28"/>
  <c r="E18" i="28"/>
  <c r="F18" i="28"/>
  <c r="G18" i="28"/>
  <c r="H18" i="28"/>
  <c r="I18" i="28"/>
  <c r="B19" i="28"/>
  <c r="D19" i="28"/>
  <c r="E19" i="28"/>
  <c r="F19" i="28"/>
  <c r="G19" i="28"/>
  <c r="H19" i="28"/>
  <c r="I19" i="28"/>
  <c r="B20" i="28"/>
  <c r="D20" i="28"/>
  <c r="E20" i="28"/>
  <c r="F20" i="28"/>
  <c r="G20" i="28"/>
  <c r="H20" i="28"/>
  <c r="I20" i="28"/>
  <c r="B21" i="28"/>
  <c r="D21" i="28"/>
  <c r="E21" i="28"/>
  <c r="F21" i="28"/>
  <c r="G21" i="28"/>
  <c r="H21" i="28"/>
  <c r="I21" i="28"/>
  <c r="B22" i="28"/>
  <c r="D22" i="28"/>
  <c r="E22" i="28"/>
  <c r="F22" i="28"/>
  <c r="G22" i="28"/>
  <c r="H22" i="28"/>
  <c r="I22" i="28"/>
  <c r="B23" i="28"/>
  <c r="D23" i="28"/>
  <c r="E23" i="28"/>
  <c r="F23" i="28"/>
  <c r="G23" i="28"/>
  <c r="H23" i="28"/>
  <c r="I23" i="28"/>
  <c r="B24" i="28"/>
  <c r="D24" i="28"/>
  <c r="E24" i="28"/>
  <c r="F24" i="28"/>
  <c r="G24" i="28"/>
  <c r="H24" i="28"/>
  <c r="I24" i="28"/>
  <c r="B25" i="28"/>
  <c r="D25" i="28"/>
  <c r="E25" i="28"/>
  <c r="F25" i="28"/>
  <c r="G25" i="28"/>
  <c r="H25" i="28"/>
  <c r="I25" i="28"/>
  <c r="B26" i="28"/>
  <c r="D26" i="28"/>
  <c r="E26" i="28"/>
  <c r="F26" i="28"/>
  <c r="G26" i="28"/>
  <c r="H26" i="28"/>
  <c r="I26" i="28"/>
  <c r="B27" i="28"/>
  <c r="D27" i="28"/>
  <c r="E27" i="28"/>
  <c r="F27" i="28"/>
  <c r="G27" i="28"/>
  <c r="H27" i="28"/>
  <c r="I27" i="28"/>
  <c r="B28" i="28"/>
  <c r="D28" i="28"/>
  <c r="E28" i="28"/>
  <c r="F28" i="28"/>
  <c r="G28" i="28"/>
  <c r="H28" i="28"/>
  <c r="I28" i="28"/>
  <c r="B29" i="28"/>
  <c r="D29" i="28"/>
  <c r="E29" i="28"/>
  <c r="F29" i="28"/>
  <c r="G29" i="28"/>
  <c r="H29" i="28"/>
  <c r="I29" i="28"/>
  <c r="B30" i="28"/>
  <c r="D30" i="28"/>
  <c r="E30" i="28"/>
  <c r="F30" i="28"/>
  <c r="G30" i="28"/>
  <c r="H30" i="28"/>
  <c r="I30" i="28"/>
  <c r="B31" i="28"/>
  <c r="D31" i="28"/>
  <c r="E31" i="28"/>
  <c r="F31" i="28"/>
  <c r="G31" i="28"/>
  <c r="H31" i="28"/>
  <c r="I31" i="28"/>
  <c r="B32" i="28"/>
  <c r="D32" i="28"/>
  <c r="E32" i="28"/>
  <c r="F32" i="28"/>
  <c r="G32" i="28"/>
  <c r="H32" i="28"/>
  <c r="I32" i="28"/>
  <c r="B33" i="28"/>
  <c r="D33" i="28"/>
  <c r="E33" i="28"/>
  <c r="F33" i="28"/>
  <c r="G33" i="28"/>
  <c r="H33" i="28"/>
  <c r="I33" i="28"/>
  <c r="B34" i="28"/>
  <c r="D34" i="28"/>
  <c r="E34" i="28"/>
  <c r="F34" i="28"/>
  <c r="G34" i="28"/>
  <c r="H34" i="28"/>
  <c r="I34" i="28"/>
  <c r="B35" i="28"/>
  <c r="D35" i="28"/>
  <c r="E35" i="28"/>
  <c r="F35" i="28"/>
  <c r="G35" i="28"/>
  <c r="H35" i="28"/>
  <c r="I35" i="28"/>
  <c r="B36" i="28"/>
  <c r="D36" i="28"/>
  <c r="E36" i="28"/>
  <c r="F36" i="28"/>
  <c r="G36" i="28"/>
  <c r="H36" i="28"/>
  <c r="I36" i="28"/>
  <c r="B37" i="28"/>
  <c r="D37" i="28"/>
  <c r="E37" i="28"/>
  <c r="F37" i="28"/>
  <c r="G37" i="28"/>
  <c r="H37" i="28"/>
  <c r="I37" i="28"/>
  <c r="B38" i="28"/>
  <c r="D38" i="28"/>
  <c r="E38" i="28"/>
  <c r="F38" i="28"/>
  <c r="G38" i="28"/>
  <c r="H38" i="28"/>
  <c r="I38" i="28"/>
  <c r="B39" i="28"/>
  <c r="D39" i="28"/>
  <c r="E39" i="28"/>
  <c r="F39" i="28"/>
  <c r="G39" i="28"/>
  <c r="H39" i="28"/>
  <c r="I39" i="28"/>
  <c r="B40" i="28"/>
  <c r="D40" i="28"/>
  <c r="E40" i="28"/>
  <c r="F40" i="28"/>
  <c r="G40" i="28"/>
  <c r="H40" i="28"/>
  <c r="I40" i="28"/>
  <c r="B41" i="28"/>
  <c r="D41" i="28"/>
  <c r="E41" i="28"/>
  <c r="F41" i="28"/>
  <c r="G41" i="28"/>
  <c r="H41" i="28"/>
  <c r="I41" i="28"/>
  <c r="B42" i="28"/>
  <c r="D42" i="28"/>
  <c r="E42" i="28"/>
  <c r="F42" i="28"/>
  <c r="G42" i="28"/>
  <c r="H42" i="28"/>
  <c r="I42" i="28"/>
  <c r="B43" i="28"/>
  <c r="D43" i="28"/>
  <c r="E43" i="28"/>
  <c r="F43" i="28"/>
  <c r="G43" i="28"/>
  <c r="H43" i="28"/>
  <c r="I43" i="28"/>
  <c r="B44" i="28"/>
  <c r="D44" i="28"/>
  <c r="E44" i="28"/>
  <c r="F44" i="28"/>
  <c r="G44" i="28"/>
  <c r="H44" i="28"/>
  <c r="I44" i="28"/>
  <c r="B45" i="28"/>
  <c r="D45" i="28"/>
  <c r="E45" i="28"/>
  <c r="F45" i="28"/>
  <c r="G45" i="28"/>
  <c r="H45" i="28"/>
  <c r="I45" i="28"/>
  <c r="B46" i="28"/>
  <c r="D46" i="28"/>
  <c r="E46" i="28"/>
  <c r="F46" i="28"/>
  <c r="G46" i="28"/>
  <c r="H46" i="28"/>
  <c r="I46" i="28"/>
  <c r="B47" i="28"/>
  <c r="D47" i="28"/>
  <c r="E47" i="28"/>
  <c r="F47" i="28"/>
  <c r="G47" i="28"/>
  <c r="H47" i="28"/>
  <c r="I47" i="28"/>
  <c r="B48" i="28"/>
  <c r="D48" i="28"/>
  <c r="E48" i="28"/>
  <c r="F48" i="28"/>
  <c r="G48" i="28"/>
  <c r="H48" i="28"/>
  <c r="I48" i="28"/>
  <c r="B49" i="28"/>
  <c r="D49" i="28"/>
  <c r="E49" i="28"/>
  <c r="F49" i="28"/>
  <c r="G49" i="28"/>
  <c r="H49" i="28"/>
  <c r="I49" i="28"/>
  <c r="B50" i="28"/>
  <c r="D50" i="28"/>
  <c r="E50" i="28"/>
  <c r="F50" i="28"/>
  <c r="G50" i="28"/>
  <c r="H50" i="28"/>
  <c r="I50" i="28"/>
  <c r="B51" i="28"/>
  <c r="D51" i="28"/>
  <c r="E51" i="28"/>
  <c r="F51" i="28"/>
  <c r="G51" i="28"/>
  <c r="H51" i="28"/>
  <c r="I51" i="28"/>
  <c r="B52" i="28"/>
  <c r="D52" i="28"/>
  <c r="E52" i="28"/>
  <c r="F52" i="28"/>
  <c r="G52" i="28"/>
  <c r="H52" i="28"/>
  <c r="I52" i="28"/>
  <c r="B53" i="28"/>
  <c r="D53" i="28"/>
  <c r="E53" i="28"/>
  <c r="F53" i="28"/>
  <c r="G53" i="28"/>
  <c r="H53" i="28"/>
  <c r="I53" i="28"/>
  <c r="B54" i="28"/>
  <c r="D54" i="28"/>
  <c r="E54" i="28"/>
  <c r="F54" i="28"/>
  <c r="G54" i="28"/>
  <c r="H54" i="28"/>
  <c r="I54" i="28"/>
  <c r="B55" i="28"/>
  <c r="D55" i="28"/>
  <c r="E55" i="28"/>
  <c r="F55" i="28"/>
  <c r="G55" i="28"/>
  <c r="H55" i="28"/>
  <c r="I55" i="28"/>
  <c r="B56" i="28"/>
  <c r="D56" i="28"/>
  <c r="E56" i="28"/>
  <c r="F56" i="28"/>
  <c r="G56" i="28"/>
  <c r="H56" i="28"/>
  <c r="I56" i="28"/>
  <c r="B57" i="28"/>
  <c r="D57" i="28"/>
  <c r="E57" i="28"/>
  <c r="F57" i="28"/>
  <c r="G57" i="28"/>
  <c r="H57" i="28"/>
  <c r="I57" i="28"/>
  <c r="B58" i="28"/>
  <c r="D58" i="28"/>
  <c r="E58" i="28"/>
  <c r="F58" i="28"/>
  <c r="G58" i="28"/>
  <c r="H58" i="28"/>
  <c r="I58" i="28"/>
  <c r="B59" i="28"/>
  <c r="D59" i="28"/>
  <c r="E59" i="28"/>
  <c r="F59" i="28"/>
  <c r="G59" i="28"/>
  <c r="H59" i="28"/>
  <c r="I59" i="28"/>
  <c r="B60" i="28"/>
  <c r="D60" i="28"/>
  <c r="E60" i="28"/>
  <c r="F60" i="28"/>
  <c r="G60" i="28"/>
  <c r="H60" i="28"/>
  <c r="I60" i="28"/>
  <c r="B61" i="28"/>
  <c r="D61" i="28"/>
  <c r="E61" i="28"/>
  <c r="F61" i="28"/>
  <c r="G61" i="28"/>
  <c r="H61" i="28"/>
  <c r="I61" i="28"/>
  <c r="B62" i="28"/>
  <c r="D62" i="28"/>
  <c r="E62" i="28"/>
  <c r="F62" i="28"/>
  <c r="G62" i="28"/>
  <c r="H62" i="28"/>
  <c r="I62" i="28"/>
  <c r="B63" i="28"/>
  <c r="D63" i="28"/>
  <c r="E63" i="28"/>
  <c r="F63" i="28"/>
  <c r="G63" i="28"/>
  <c r="H63" i="28"/>
  <c r="I63" i="28"/>
  <c r="B64" i="28"/>
  <c r="D64" i="28"/>
  <c r="E64" i="28"/>
  <c r="F64" i="28"/>
  <c r="G64" i="28"/>
  <c r="H64" i="28"/>
  <c r="I64" i="28"/>
  <c r="B65" i="28"/>
  <c r="D65" i="28"/>
  <c r="E65" i="28"/>
  <c r="F65" i="28"/>
  <c r="G65" i="28"/>
  <c r="H65" i="28"/>
  <c r="I65" i="28"/>
  <c r="B66" i="28"/>
  <c r="D66" i="28"/>
  <c r="E66" i="28"/>
  <c r="F66" i="28"/>
  <c r="G66" i="28"/>
  <c r="H66" i="28"/>
  <c r="I66" i="28"/>
  <c r="B67" i="28"/>
  <c r="D67" i="28"/>
  <c r="E67" i="28"/>
  <c r="F67" i="28"/>
  <c r="G67" i="28"/>
  <c r="H67" i="28"/>
  <c r="I67" i="28"/>
  <c r="B68" i="28"/>
  <c r="D68" i="28"/>
  <c r="E68" i="28"/>
  <c r="F68" i="28"/>
  <c r="G68" i="28"/>
  <c r="H68" i="28"/>
  <c r="I68" i="28"/>
  <c r="B69" i="28"/>
  <c r="D69" i="28"/>
  <c r="E69" i="28"/>
  <c r="F69" i="28"/>
  <c r="G69" i="28"/>
  <c r="H69" i="28"/>
  <c r="I69" i="28"/>
  <c r="B70" i="28"/>
  <c r="D70" i="28"/>
  <c r="E70" i="28"/>
  <c r="F70" i="28"/>
  <c r="G70" i="28"/>
  <c r="H70" i="28"/>
  <c r="I70" i="28"/>
  <c r="B71" i="28"/>
  <c r="D71" i="28"/>
  <c r="E71" i="28"/>
  <c r="F71" i="28"/>
  <c r="G71" i="28"/>
  <c r="H71" i="28"/>
  <c r="I71" i="28"/>
  <c r="B72" i="28"/>
  <c r="D72" i="28"/>
  <c r="E72" i="28"/>
  <c r="F72" i="28"/>
  <c r="G72" i="28"/>
  <c r="H72" i="28"/>
  <c r="I72" i="28"/>
  <c r="B73" i="28"/>
  <c r="D73" i="28"/>
  <c r="E73" i="28"/>
  <c r="F73" i="28"/>
  <c r="G73" i="28"/>
  <c r="H73" i="28"/>
  <c r="I73" i="28"/>
  <c r="B74" i="28"/>
  <c r="D74" i="28"/>
  <c r="E74" i="28"/>
  <c r="F74" i="28"/>
  <c r="G74" i="28"/>
  <c r="H74" i="28"/>
  <c r="I74" i="28"/>
  <c r="B75" i="28"/>
  <c r="D75" i="28"/>
  <c r="E75" i="28"/>
  <c r="F75" i="28"/>
  <c r="G75" i="28"/>
  <c r="H75" i="28"/>
  <c r="I75" i="28"/>
  <c r="B76" i="28"/>
  <c r="D76" i="28"/>
  <c r="E76" i="28"/>
  <c r="F76" i="28"/>
  <c r="G76" i="28"/>
  <c r="H76" i="28"/>
  <c r="I76" i="28"/>
  <c r="B77" i="28"/>
  <c r="D77" i="28"/>
  <c r="E77" i="28"/>
  <c r="F77" i="28"/>
  <c r="G77" i="28"/>
  <c r="H77" i="28"/>
  <c r="I77" i="28"/>
  <c r="B78" i="28"/>
  <c r="D78" i="28"/>
  <c r="E78" i="28"/>
  <c r="F78" i="28"/>
  <c r="G78" i="28"/>
  <c r="H78" i="28"/>
  <c r="I78" i="28"/>
  <c r="B79" i="28"/>
  <c r="D79" i="28"/>
  <c r="E79" i="28"/>
  <c r="F79" i="28"/>
  <c r="G79" i="28"/>
  <c r="H79" i="28"/>
  <c r="I79" i="28"/>
  <c r="B80" i="28"/>
  <c r="D80" i="28"/>
  <c r="E80" i="28"/>
  <c r="F80" i="28"/>
  <c r="G80" i="28"/>
  <c r="H80" i="28"/>
  <c r="I80" i="28"/>
  <c r="B81" i="28"/>
  <c r="D81" i="28"/>
  <c r="E81" i="28"/>
  <c r="F81" i="28"/>
  <c r="G81" i="28"/>
  <c r="H81" i="28"/>
  <c r="I81" i="28"/>
  <c r="B82" i="28"/>
  <c r="D82" i="28"/>
  <c r="E82" i="28"/>
  <c r="F82" i="28"/>
  <c r="G82" i="28"/>
  <c r="H82" i="28"/>
  <c r="I82" i="28"/>
  <c r="B83" i="28"/>
  <c r="D83" i="28"/>
  <c r="E83" i="28"/>
  <c r="F83" i="28"/>
  <c r="G83" i="28"/>
  <c r="H83" i="28"/>
  <c r="I83" i="28"/>
  <c r="B84" i="28"/>
  <c r="D84" i="28"/>
  <c r="E84" i="28"/>
  <c r="F84" i="28"/>
  <c r="G84" i="28"/>
  <c r="H84" i="28"/>
  <c r="I84" i="28"/>
  <c r="B85" i="28"/>
  <c r="D85" i="28"/>
  <c r="E85" i="28"/>
  <c r="F85" i="28"/>
  <c r="G85" i="28"/>
  <c r="H85" i="28"/>
  <c r="I85" i="28"/>
  <c r="B86" i="28"/>
  <c r="D86" i="28"/>
  <c r="E86" i="28"/>
  <c r="F86" i="28"/>
  <c r="G86" i="28"/>
  <c r="H86" i="28"/>
  <c r="I86" i="28"/>
  <c r="B87" i="28"/>
  <c r="D87" i="28"/>
  <c r="E87" i="28"/>
  <c r="F87" i="28"/>
  <c r="G87" i="28"/>
  <c r="H87" i="28"/>
  <c r="I87" i="28"/>
  <c r="B88" i="28"/>
  <c r="D88" i="28"/>
  <c r="E88" i="28"/>
  <c r="F88" i="28"/>
  <c r="G88" i="28"/>
  <c r="H88" i="28"/>
  <c r="I88" i="28"/>
  <c r="B89" i="28"/>
  <c r="D89" i="28"/>
  <c r="E89" i="28"/>
  <c r="F89" i="28"/>
  <c r="G89" i="28"/>
  <c r="H89" i="28"/>
  <c r="I89" i="28"/>
  <c r="B90" i="28"/>
  <c r="D90" i="28"/>
  <c r="E90" i="28"/>
  <c r="F90" i="28"/>
  <c r="G90" i="28"/>
  <c r="H90" i="28"/>
  <c r="I90" i="28"/>
  <c r="B91" i="28"/>
  <c r="D91" i="28"/>
  <c r="E91" i="28"/>
  <c r="F91" i="28"/>
  <c r="G91" i="28"/>
  <c r="H91" i="28"/>
  <c r="I91" i="28"/>
  <c r="B92" i="28"/>
  <c r="D92" i="28"/>
  <c r="E92" i="28"/>
  <c r="F92" i="28"/>
  <c r="G92" i="28"/>
  <c r="H92" i="28"/>
  <c r="I92" i="28"/>
  <c r="B93" i="28"/>
  <c r="D93" i="28"/>
  <c r="E93" i="28"/>
  <c r="F93" i="28"/>
  <c r="G93" i="28"/>
  <c r="H93" i="28"/>
  <c r="I93" i="28"/>
  <c r="B94" i="28"/>
  <c r="D94" i="28"/>
  <c r="E94" i="28"/>
  <c r="F94" i="28"/>
  <c r="G94" i="28"/>
  <c r="H94" i="28"/>
  <c r="I94" i="28"/>
  <c r="B95" i="28"/>
  <c r="D95" i="28"/>
  <c r="E95" i="28"/>
  <c r="F95" i="28"/>
  <c r="G95" i="28"/>
  <c r="H95" i="28"/>
  <c r="I95" i="28"/>
  <c r="B96" i="28"/>
  <c r="D96" i="28"/>
  <c r="E96" i="28"/>
  <c r="F96" i="28"/>
  <c r="G96" i="28"/>
  <c r="H96" i="28"/>
  <c r="I96" i="28"/>
  <c r="B97" i="28"/>
  <c r="D97" i="28"/>
  <c r="E97" i="28"/>
  <c r="F97" i="28"/>
  <c r="G97" i="28"/>
  <c r="H97" i="28"/>
  <c r="I97" i="28"/>
  <c r="B98" i="28"/>
  <c r="D98" i="28"/>
  <c r="E98" i="28"/>
  <c r="F98" i="28"/>
  <c r="G98" i="28"/>
  <c r="H98" i="28"/>
  <c r="I98" i="28"/>
  <c r="B99" i="28"/>
  <c r="D99" i="28"/>
  <c r="E99" i="28"/>
  <c r="F99" i="28"/>
  <c r="G99" i="28"/>
  <c r="H99" i="28"/>
  <c r="I99" i="28"/>
  <c r="B100" i="28"/>
  <c r="D100" i="28"/>
  <c r="E100" i="28"/>
  <c r="F100" i="28"/>
  <c r="G100" i="28"/>
  <c r="H100" i="28"/>
  <c r="I100" i="28"/>
  <c r="B101" i="28"/>
  <c r="D101" i="28"/>
  <c r="E101" i="28"/>
  <c r="F101" i="28"/>
  <c r="G101" i="28"/>
  <c r="H101" i="28"/>
  <c r="I101" i="28"/>
  <c r="B102" i="28"/>
  <c r="D102" i="28"/>
  <c r="E102" i="28"/>
  <c r="F102" i="28"/>
  <c r="G102" i="28"/>
  <c r="H102" i="28"/>
  <c r="I102" i="28"/>
  <c r="B103" i="28"/>
  <c r="D103" i="28"/>
  <c r="E103" i="28"/>
  <c r="F103" i="28"/>
  <c r="G103" i="28"/>
  <c r="H103" i="28"/>
  <c r="I103" i="28"/>
  <c r="B104" i="28"/>
  <c r="D104" i="28"/>
  <c r="E104" i="28"/>
  <c r="F104" i="28"/>
  <c r="G104" i="28"/>
  <c r="H104" i="28"/>
  <c r="I104" i="28"/>
  <c r="B105" i="28"/>
  <c r="D105" i="28"/>
  <c r="E105" i="28"/>
  <c r="F105" i="28"/>
  <c r="G105" i="28"/>
  <c r="H105" i="28"/>
  <c r="I105" i="28"/>
  <c r="B106" i="28"/>
  <c r="D106" i="28"/>
  <c r="E106" i="28"/>
  <c r="F106" i="28"/>
  <c r="G106" i="28"/>
  <c r="H106" i="28"/>
  <c r="I106" i="28"/>
  <c r="B107" i="28"/>
  <c r="D107" i="28"/>
  <c r="E107" i="28"/>
  <c r="F107" i="28"/>
  <c r="G107" i="28"/>
  <c r="H107" i="28"/>
  <c r="I107" i="28"/>
  <c r="B108" i="28"/>
  <c r="D108" i="28"/>
  <c r="E108" i="28"/>
  <c r="F108" i="28"/>
  <c r="G108" i="28"/>
  <c r="H108" i="28"/>
  <c r="I108" i="28"/>
  <c r="B109" i="28"/>
  <c r="D109" i="28"/>
  <c r="E109" i="28"/>
  <c r="F109" i="28"/>
  <c r="G109" i="28"/>
  <c r="H109" i="28"/>
  <c r="I109" i="28"/>
  <c r="B110" i="28"/>
  <c r="D110" i="28"/>
  <c r="E110" i="28"/>
  <c r="F110" i="28"/>
  <c r="G110" i="28"/>
  <c r="H110" i="28"/>
  <c r="I110" i="28"/>
  <c r="B111" i="28"/>
  <c r="D111" i="28"/>
  <c r="E111" i="28"/>
  <c r="F111" i="28"/>
  <c r="G111" i="28"/>
  <c r="H111" i="28"/>
  <c r="I111" i="28"/>
  <c r="B112" i="28"/>
  <c r="D112" i="28"/>
  <c r="E112" i="28"/>
  <c r="F112" i="28"/>
  <c r="G112" i="28"/>
  <c r="H112" i="28"/>
  <c r="I112" i="28"/>
  <c r="B113" i="28"/>
  <c r="D113" i="28"/>
  <c r="E113" i="28"/>
  <c r="F113" i="28"/>
  <c r="G113" i="28"/>
  <c r="H113" i="28"/>
  <c r="I113" i="28"/>
  <c r="B114" i="28"/>
  <c r="D114" i="28"/>
  <c r="E114" i="28"/>
  <c r="F114" i="28"/>
  <c r="G114" i="28"/>
  <c r="H114" i="28"/>
  <c r="I114" i="28"/>
  <c r="B115" i="28"/>
  <c r="D115" i="28"/>
  <c r="E115" i="28"/>
  <c r="F115" i="28"/>
  <c r="G115" i="28"/>
  <c r="H115" i="28"/>
  <c r="I115" i="28"/>
  <c r="B116" i="28"/>
  <c r="D116" i="28"/>
  <c r="E116" i="28"/>
  <c r="F116" i="28"/>
  <c r="G116" i="28"/>
  <c r="H116" i="28"/>
  <c r="I116" i="28"/>
  <c r="B117" i="28"/>
  <c r="D117" i="28"/>
  <c r="E117" i="28"/>
  <c r="F117" i="28"/>
  <c r="G117" i="28"/>
  <c r="H117" i="28"/>
  <c r="I117" i="28"/>
  <c r="B118" i="28"/>
  <c r="D118" i="28"/>
  <c r="E118" i="28"/>
  <c r="F118" i="28"/>
  <c r="G118" i="28"/>
  <c r="H118" i="28"/>
  <c r="I118" i="28"/>
  <c r="B119" i="28"/>
  <c r="D119" i="28"/>
  <c r="E119" i="28"/>
  <c r="F119" i="28"/>
  <c r="G119" i="28"/>
  <c r="H119" i="28"/>
  <c r="I119" i="28"/>
  <c r="B120" i="28"/>
  <c r="D120" i="28"/>
  <c r="E120" i="28"/>
  <c r="F120" i="28"/>
  <c r="G120" i="28"/>
  <c r="H120" i="28"/>
  <c r="I120" i="28"/>
  <c r="B121" i="28"/>
  <c r="D121" i="28"/>
  <c r="E121" i="28"/>
  <c r="F121" i="28"/>
  <c r="G121" i="28"/>
  <c r="H121" i="28"/>
  <c r="I121" i="28"/>
  <c r="B122" i="28"/>
  <c r="D122" i="28"/>
  <c r="E122" i="28"/>
  <c r="F122" i="28"/>
  <c r="G122" i="28"/>
  <c r="H122" i="28"/>
  <c r="I122" i="28"/>
  <c r="B123" i="28"/>
  <c r="D123" i="28"/>
  <c r="E123" i="28"/>
  <c r="F123" i="28"/>
  <c r="G123" i="28"/>
  <c r="H123" i="28"/>
  <c r="I123" i="28"/>
  <c r="B124" i="28"/>
  <c r="D124" i="28"/>
  <c r="E124" i="28"/>
  <c r="F124" i="28"/>
  <c r="G124" i="28"/>
  <c r="H124" i="28"/>
  <c r="I124" i="28"/>
  <c r="B125" i="28"/>
  <c r="D125" i="28"/>
  <c r="E125" i="28"/>
  <c r="F125" i="28"/>
  <c r="G125" i="28"/>
  <c r="H125" i="28"/>
  <c r="I125" i="28"/>
  <c r="B126" i="28"/>
  <c r="D126" i="28"/>
  <c r="E126" i="28"/>
  <c r="F126" i="28"/>
  <c r="G126" i="28"/>
  <c r="H126" i="28"/>
  <c r="I126" i="28"/>
  <c r="B127" i="28"/>
  <c r="D127" i="28"/>
  <c r="E127" i="28"/>
  <c r="F127" i="28"/>
  <c r="G127" i="28"/>
  <c r="H127" i="28"/>
  <c r="I127" i="28"/>
  <c r="B128" i="28"/>
  <c r="D128" i="28"/>
  <c r="E128" i="28"/>
  <c r="F128" i="28"/>
  <c r="G128" i="28"/>
  <c r="H128" i="28"/>
  <c r="I128" i="28"/>
  <c r="B129" i="28"/>
  <c r="D129" i="28"/>
  <c r="E129" i="28"/>
  <c r="F129" i="28"/>
  <c r="G129" i="28"/>
  <c r="H129" i="28"/>
  <c r="I129" i="28"/>
  <c r="B130" i="28"/>
  <c r="D130" i="28"/>
  <c r="E130" i="28"/>
  <c r="F130" i="28"/>
  <c r="G130" i="28"/>
  <c r="H130" i="28"/>
  <c r="I130" i="28"/>
  <c r="B131" i="28"/>
  <c r="D131" i="28"/>
  <c r="E131" i="28"/>
  <c r="F131" i="28"/>
  <c r="G131" i="28"/>
  <c r="H131" i="28"/>
  <c r="I131" i="28"/>
  <c r="B132" i="28"/>
  <c r="D132" i="28"/>
  <c r="E132" i="28"/>
  <c r="F132" i="28"/>
  <c r="G132" i="28"/>
  <c r="H132" i="28"/>
  <c r="I132" i="28"/>
  <c r="B133" i="28"/>
  <c r="D133" i="28"/>
  <c r="E133" i="28"/>
  <c r="F133" i="28"/>
  <c r="G133" i="28"/>
  <c r="H133" i="28"/>
  <c r="I133" i="28"/>
  <c r="B134" i="28"/>
  <c r="D134" i="28"/>
  <c r="E134" i="28"/>
  <c r="F134" i="28"/>
  <c r="G134" i="28"/>
  <c r="H134" i="28"/>
  <c r="I134" i="28"/>
  <c r="B135" i="28"/>
  <c r="D135" i="28"/>
  <c r="E135" i="28"/>
  <c r="F135" i="28"/>
  <c r="G135" i="28"/>
  <c r="H135" i="28"/>
  <c r="I135" i="28"/>
  <c r="B136" i="28"/>
  <c r="D136" i="28"/>
  <c r="E136" i="28"/>
  <c r="F136" i="28"/>
  <c r="G136" i="28"/>
  <c r="H136" i="28"/>
  <c r="I136" i="28"/>
  <c r="B137" i="28"/>
  <c r="D137" i="28"/>
  <c r="E137" i="28"/>
  <c r="F137" i="28"/>
  <c r="G137" i="28"/>
  <c r="H137" i="28"/>
  <c r="I137" i="28"/>
  <c r="B138" i="28"/>
  <c r="D138" i="28"/>
  <c r="E138" i="28"/>
  <c r="F138" i="28"/>
  <c r="G138" i="28"/>
  <c r="H138" i="28"/>
  <c r="I138" i="28"/>
  <c r="B139" i="28"/>
  <c r="D139" i="28"/>
  <c r="E139" i="28"/>
  <c r="F139" i="28"/>
  <c r="G139" i="28"/>
  <c r="H139" i="28"/>
  <c r="I139" i="28"/>
  <c r="B140" i="28"/>
  <c r="D140" i="28"/>
  <c r="E140" i="28"/>
  <c r="F140" i="28"/>
  <c r="G140" i="28"/>
  <c r="H140" i="28"/>
  <c r="I140" i="28"/>
  <c r="B141" i="28"/>
  <c r="D141" i="28"/>
  <c r="E141" i="28"/>
  <c r="F141" i="28"/>
  <c r="G141" i="28"/>
  <c r="H141" i="28"/>
  <c r="I141" i="28"/>
  <c r="B142" i="28"/>
  <c r="D142" i="28"/>
  <c r="E142" i="28"/>
  <c r="F142" i="28"/>
  <c r="G142" i="28"/>
  <c r="H142" i="28"/>
  <c r="I142" i="28"/>
  <c r="B143" i="28"/>
  <c r="D143" i="28"/>
  <c r="E143" i="28"/>
  <c r="F143" i="28"/>
  <c r="G143" i="28"/>
  <c r="H143" i="28"/>
  <c r="I143" i="28"/>
  <c r="B144" i="28"/>
  <c r="D144" i="28"/>
  <c r="E144" i="28"/>
  <c r="F144" i="28"/>
  <c r="G144" i="28"/>
  <c r="H144" i="28"/>
  <c r="I144" i="28"/>
  <c r="B145" i="28"/>
  <c r="D145" i="28"/>
  <c r="E145" i="28"/>
  <c r="F145" i="28"/>
  <c r="G145" i="28"/>
  <c r="H145" i="28"/>
  <c r="I145" i="28"/>
  <c r="B146" i="28"/>
  <c r="D146" i="28"/>
  <c r="E146" i="28"/>
  <c r="F146" i="28"/>
  <c r="G146" i="28"/>
  <c r="H146" i="28"/>
  <c r="I146" i="28"/>
  <c r="B147" i="28"/>
  <c r="D147" i="28"/>
  <c r="E147" i="28"/>
  <c r="F147" i="28"/>
  <c r="G147" i="28"/>
  <c r="H147" i="28"/>
  <c r="I147" i="28"/>
  <c r="B148" i="28"/>
  <c r="D148" i="28"/>
  <c r="E148" i="28"/>
  <c r="F148" i="28"/>
  <c r="G148" i="28"/>
  <c r="H148" i="28"/>
  <c r="I148" i="28"/>
  <c r="B149" i="28"/>
  <c r="D149" i="28"/>
  <c r="E149" i="28"/>
  <c r="F149" i="28"/>
  <c r="G149" i="28"/>
  <c r="H149" i="28"/>
  <c r="I149" i="28"/>
  <c r="B150" i="28"/>
  <c r="D150" i="28"/>
  <c r="E150" i="28"/>
  <c r="F150" i="28"/>
  <c r="G150" i="28"/>
  <c r="H150" i="28"/>
  <c r="I150" i="28"/>
  <c r="B151" i="28"/>
  <c r="D151" i="28"/>
  <c r="E151" i="28"/>
  <c r="F151" i="28"/>
  <c r="G151" i="28"/>
  <c r="H151" i="28"/>
  <c r="I151" i="28"/>
  <c r="B152" i="28"/>
  <c r="D152" i="28"/>
  <c r="E152" i="28"/>
  <c r="F152" i="28"/>
  <c r="G152" i="28"/>
  <c r="H152" i="28"/>
  <c r="I152" i="28"/>
  <c r="B153" i="28"/>
  <c r="D153" i="28"/>
  <c r="E153" i="28"/>
  <c r="F153" i="28"/>
  <c r="G153" i="28"/>
  <c r="H153" i="28"/>
  <c r="I153" i="28"/>
  <c r="B154" i="28"/>
  <c r="D154" i="28"/>
  <c r="E154" i="28"/>
  <c r="F154" i="28"/>
  <c r="G154" i="28"/>
  <c r="H154" i="28"/>
  <c r="I154" i="28"/>
  <c r="B155" i="28"/>
  <c r="D155" i="28"/>
  <c r="E155" i="28"/>
  <c r="F155" i="28"/>
  <c r="G155" i="28"/>
  <c r="H155" i="28"/>
  <c r="I155" i="28"/>
  <c r="B156" i="28"/>
  <c r="D156" i="28"/>
  <c r="E156" i="28"/>
  <c r="F156" i="28"/>
  <c r="G156" i="28"/>
  <c r="H156" i="28"/>
  <c r="I156" i="28"/>
  <c r="B157" i="28"/>
  <c r="D157" i="28"/>
  <c r="E157" i="28"/>
  <c r="F157" i="28"/>
  <c r="G157" i="28"/>
  <c r="H157" i="28"/>
  <c r="I157" i="28"/>
  <c r="B158" i="28"/>
  <c r="D158" i="28"/>
  <c r="E158" i="28"/>
  <c r="F158" i="28"/>
  <c r="G158" i="28"/>
  <c r="H158" i="28"/>
  <c r="I158" i="28"/>
  <c r="B159" i="28"/>
  <c r="D159" i="28"/>
  <c r="E159" i="28"/>
  <c r="F159" i="28"/>
  <c r="G159" i="28"/>
  <c r="H159" i="28"/>
  <c r="I159" i="28"/>
  <c r="B160" i="28"/>
  <c r="D160" i="28"/>
  <c r="E160" i="28"/>
  <c r="F160" i="28"/>
  <c r="G160" i="28"/>
  <c r="H160" i="28"/>
  <c r="I160" i="28"/>
  <c r="B161" i="28"/>
  <c r="D161" i="28"/>
  <c r="E161" i="28"/>
  <c r="F161" i="28"/>
  <c r="G161" i="28"/>
  <c r="H161" i="28"/>
  <c r="I161" i="28"/>
  <c r="B162" i="28"/>
  <c r="D162" i="28"/>
  <c r="E162" i="28"/>
  <c r="F162" i="28"/>
  <c r="G162" i="28"/>
  <c r="H162" i="28"/>
  <c r="I162" i="28"/>
  <c r="B163" i="28"/>
  <c r="D163" i="28"/>
  <c r="E163" i="28"/>
  <c r="F163" i="28"/>
  <c r="G163" i="28"/>
  <c r="H163" i="28"/>
  <c r="I163" i="28"/>
  <c r="B164" i="28"/>
  <c r="D164" i="28"/>
  <c r="E164" i="28"/>
  <c r="F164" i="28"/>
  <c r="G164" i="28"/>
  <c r="H164" i="28"/>
  <c r="I164" i="28"/>
  <c r="B165" i="28"/>
  <c r="D165" i="28"/>
  <c r="E165" i="28"/>
  <c r="F165" i="28"/>
  <c r="G165" i="28"/>
  <c r="H165" i="28"/>
  <c r="I165" i="28"/>
  <c r="B166" i="28"/>
  <c r="D166" i="28"/>
  <c r="E166" i="28"/>
  <c r="F166" i="28"/>
  <c r="G166" i="28"/>
  <c r="H166" i="28"/>
  <c r="I166" i="28"/>
  <c r="B167" i="28"/>
  <c r="D167" i="28"/>
  <c r="E167" i="28"/>
  <c r="F167" i="28"/>
  <c r="G167" i="28"/>
  <c r="H167" i="28"/>
  <c r="I167" i="28"/>
  <c r="B168" i="28"/>
  <c r="D168" i="28"/>
  <c r="E168" i="28"/>
  <c r="F168" i="28"/>
  <c r="G168" i="28"/>
  <c r="H168" i="28"/>
  <c r="I168" i="28"/>
  <c r="B169" i="28"/>
  <c r="D169" i="28"/>
  <c r="E169" i="28"/>
  <c r="F169" i="28"/>
  <c r="G169" i="28"/>
  <c r="H169" i="28"/>
  <c r="I169" i="28"/>
  <c r="B170" i="28"/>
  <c r="D170" i="28"/>
  <c r="E170" i="28"/>
  <c r="F170" i="28"/>
  <c r="G170" i="28"/>
  <c r="H170" i="28"/>
  <c r="I170" i="28"/>
  <c r="B171" i="28"/>
  <c r="D171" i="28"/>
  <c r="E171" i="28"/>
  <c r="F171" i="28"/>
  <c r="G171" i="28"/>
  <c r="H171" i="28"/>
  <c r="I171" i="28"/>
  <c r="B172" i="28"/>
  <c r="D172" i="28"/>
  <c r="E172" i="28"/>
  <c r="F172" i="28"/>
  <c r="G172" i="28"/>
  <c r="H172" i="28"/>
  <c r="I172" i="28"/>
  <c r="B173" i="28"/>
  <c r="D173" i="28"/>
  <c r="E173" i="28"/>
  <c r="F173" i="28"/>
  <c r="G173" i="28"/>
  <c r="H173" i="28"/>
  <c r="I173" i="28"/>
  <c r="B174" i="28"/>
  <c r="D174" i="28"/>
  <c r="E174" i="28"/>
  <c r="F174" i="28"/>
  <c r="G174" i="28"/>
  <c r="H174" i="28"/>
  <c r="I174" i="28"/>
  <c r="B175" i="28"/>
  <c r="D175" i="28"/>
  <c r="E175" i="28"/>
  <c r="F175" i="28"/>
  <c r="G175" i="28"/>
  <c r="H175" i="28"/>
  <c r="I175" i="28"/>
  <c r="B176" i="28"/>
  <c r="D176" i="28"/>
  <c r="E176" i="28"/>
  <c r="F176" i="28"/>
  <c r="G176" i="28"/>
  <c r="H176" i="28"/>
  <c r="I176" i="28"/>
  <c r="B177" i="28"/>
  <c r="D177" i="28"/>
  <c r="E177" i="28"/>
  <c r="F177" i="28"/>
  <c r="G177" i="28"/>
  <c r="H177" i="28"/>
  <c r="I177" i="28"/>
  <c r="B178" i="28"/>
  <c r="D178" i="28"/>
  <c r="E178" i="28"/>
  <c r="F178" i="28"/>
  <c r="G178" i="28"/>
  <c r="H178" i="28"/>
  <c r="I178" i="28"/>
  <c r="B179" i="28"/>
  <c r="D179" i="28"/>
  <c r="E179" i="28"/>
  <c r="F179" i="28"/>
  <c r="G179" i="28"/>
  <c r="H179" i="28"/>
  <c r="I179" i="28"/>
  <c r="B180" i="28"/>
  <c r="D180" i="28"/>
  <c r="E180" i="28"/>
  <c r="F180" i="28"/>
  <c r="G180" i="28"/>
  <c r="H180" i="28"/>
  <c r="I180" i="28"/>
  <c r="B181" i="28"/>
  <c r="D181" i="28"/>
  <c r="E181" i="28"/>
  <c r="F181" i="28"/>
  <c r="G181" i="28"/>
  <c r="H181" i="28"/>
  <c r="I181" i="28"/>
  <c r="B182" i="28"/>
  <c r="D182" i="28"/>
  <c r="E182" i="28"/>
  <c r="F182" i="28"/>
  <c r="G182" i="28"/>
  <c r="H182" i="28"/>
  <c r="I182" i="28"/>
  <c r="B183" i="28"/>
  <c r="D183" i="28"/>
  <c r="E183" i="28"/>
  <c r="F183" i="28"/>
  <c r="G183" i="28"/>
  <c r="H183" i="28"/>
  <c r="I183" i="28"/>
  <c r="B184" i="28"/>
  <c r="D184" i="28"/>
  <c r="E184" i="28"/>
  <c r="F184" i="28"/>
  <c r="G184" i="28"/>
  <c r="H184" i="28"/>
  <c r="I184" i="28"/>
  <c r="B185" i="28"/>
  <c r="D185" i="28"/>
  <c r="E185" i="28"/>
  <c r="F185" i="28"/>
  <c r="G185" i="28"/>
  <c r="H185" i="28"/>
  <c r="I185" i="28"/>
  <c r="B186" i="28"/>
  <c r="D186" i="28"/>
  <c r="E186" i="28"/>
  <c r="F186" i="28"/>
  <c r="G186" i="28"/>
  <c r="H186" i="28"/>
  <c r="I186" i="28"/>
  <c r="B187" i="28"/>
  <c r="D187" i="28"/>
  <c r="E187" i="28"/>
  <c r="F187" i="28"/>
  <c r="G187" i="28"/>
  <c r="H187" i="28"/>
  <c r="I187" i="28"/>
  <c r="B188" i="28"/>
  <c r="D188" i="28"/>
  <c r="E188" i="28"/>
  <c r="F188" i="28"/>
  <c r="G188" i="28"/>
  <c r="H188" i="28"/>
  <c r="I188" i="28"/>
  <c r="F189" i="28"/>
  <c r="G189" i="28"/>
  <c r="H189" i="28"/>
  <c r="I189" i="28"/>
  <c r="D190" i="28"/>
  <c r="E190" i="28"/>
  <c r="F190" i="28"/>
  <c r="G190" i="28"/>
  <c r="H190" i="28"/>
  <c r="I190" i="28"/>
  <c r="F192" i="28"/>
  <c r="G192" i="28"/>
  <c r="H192" i="28"/>
  <c r="I192" i="28"/>
  <c r="F193" i="28"/>
  <c r="G193" i="28"/>
  <c r="H193" i="28"/>
  <c r="I193" i="28"/>
  <c r="F195" i="28"/>
  <c r="G195" i="28"/>
  <c r="H195" i="28"/>
  <c r="I195" i="28"/>
  <c r="D196" i="28"/>
  <c r="E196" i="28"/>
  <c r="F196" i="28"/>
  <c r="G196" i="28"/>
  <c r="H196" i="28"/>
  <c r="I196" i="28"/>
  <c r="C7" i="48"/>
  <c r="D7" i="48"/>
  <c r="E7" i="48"/>
  <c r="F7" i="48"/>
  <c r="C8" i="48"/>
  <c r="D8" i="48"/>
  <c r="E8" i="48"/>
  <c r="F8" i="48"/>
  <c r="C9" i="48"/>
  <c r="D9" i="48"/>
  <c r="E9" i="48"/>
  <c r="F9" i="48"/>
  <c r="C10" i="48"/>
  <c r="D10" i="48"/>
  <c r="E10" i="48"/>
  <c r="F10" i="48"/>
  <c r="C11" i="48"/>
  <c r="D11" i="48"/>
  <c r="E11" i="48"/>
  <c r="F11" i="48"/>
  <c r="C12" i="48"/>
  <c r="D12" i="48"/>
  <c r="E12" i="48"/>
  <c r="F12" i="48"/>
  <c r="C13" i="48"/>
  <c r="D13" i="48"/>
  <c r="E13" i="48"/>
  <c r="F13" i="48"/>
  <c r="C14" i="48"/>
  <c r="D14" i="48"/>
  <c r="E14" i="48"/>
  <c r="F14" i="48"/>
  <c r="C15" i="48"/>
  <c r="D15" i="48"/>
  <c r="E15" i="48"/>
  <c r="F15" i="48"/>
  <c r="C16" i="48"/>
  <c r="D16" i="48"/>
  <c r="E16" i="48"/>
  <c r="F16" i="48"/>
  <c r="C17" i="48"/>
  <c r="D17" i="48"/>
  <c r="E17" i="48"/>
  <c r="F17" i="48"/>
  <c r="C18" i="48"/>
  <c r="D18" i="48"/>
  <c r="E18" i="48"/>
  <c r="F18" i="48"/>
  <c r="C19" i="48"/>
  <c r="D19" i="48"/>
  <c r="E19" i="48"/>
  <c r="F19" i="48"/>
  <c r="C20" i="48"/>
  <c r="D20" i="48"/>
  <c r="E20" i="48"/>
  <c r="F20" i="48"/>
  <c r="C21" i="48"/>
  <c r="D21" i="48"/>
  <c r="E21" i="48"/>
  <c r="F21" i="48"/>
  <c r="C22" i="48"/>
  <c r="D22" i="48"/>
  <c r="E22" i="48"/>
  <c r="F22" i="48"/>
  <c r="C23" i="48"/>
  <c r="D23" i="48"/>
  <c r="E23" i="48"/>
  <c r="F23" i="48"/>
  <c r="C24" i="48"/>
  <c r="D24" i="48"/>
  <c r="E24" i="48"/>
  <c r="F24" i="48"/>
  <c r="C25" i="48"/>
  <c r="D25" i="48"/>
  <c r="E25" i="48"/>
  <c r="F25" i="48"/>
  <c r="C26" i="48"/>
  <c r="D26" i="48"/>
  <c r="E26" i="48"/>
  <c r="F26" i="48"/>
  <c r="C27" i="48"/>
  <c r="D27" i="48"/>
  <c r="E27" i="48"/>
  <c r="F27" i="48"/>
  <c r="C28" i="48"/>
  <c r="D28" i="48"/>
  <c r="E28" i="48"/>
  <c r="F28" i="48"/>
  <c r="C29" i="48"/>
  <c r="D29" i="48"/>
  <c r="E29" i="48"/>
  <c r="F29" i="48"/>
  <c r="C30" i="48"/>
  <c r="D30" i="48"/>
  <c r="E30" i="48"/>
  <c r="F30" i="48"/>
  <c r="C31" i="48"/>
  <c r="D31" i="48"/>
  <c r="E31" i="48"/>
  <c r="F31" i="48"/>
  <c r="C32" i="48"/>
  <c r="D32" i="48"/>
  <c r="E32" i="48"/>
  <c r="F32" i="48"/>
  <c r="C33" i="48"/>
  <c r="D33" i="48"/>
  <c r="E33" i="48"/>
  <c r="F33" i="48"/>
  <c r="C34" i="48"/>
  <c r="D34" i="48"/>
  <c r="E34" i="48"/>
  <c r="F34" i="48"/>
  <c r="C35" i="48"/>
  <c r="D35" i="48"/>
  <c r="E35" i="48"/>
  <c r="F35" i="48"/>
  <c r="C36" i="48"/>
  <c r="D36" i="48"/>
  <c r="E36" i="48"/>
  <c r="F36" i="48"/>
  <c r="C37" i="48"/>
  <c r="D37" i="48"/>
  <c r="E37" i="48"/>
  <c r="F37" i="48"/>
  <c r="C38" i="48"/>
  <c r="D38" i="48"/>
  <c r="E38" i="48"/>
  <c r="F38" i="48"/>
  <c r="C39" i="48"/>
  <c r="D39" i="48"/>
  <c r="E39" i="48"/>
  <c r="F39" i="48"/>
  <c r="C40" i="48"/>
  <c r="D40" i="48"/>
  <c r="E40" i="48"/>
  <c r="F40" i="48"/>
  <c r="C41" i="48"/>
  <c r="D41" i="48"/>
  <c r="E41" i="48"/>
  <c r="F41" i="48"/>
  <c r="C42" i="48"/>
  <c r="D42" i="48"/>
  <c r="E42" i="48"/>
  <c r="F42" i="48"/>
  <c r="C43" i="48"/>
  <c r="D43" i="48"/>
  <c r="E43" i="48"/>
  <c r="F43" i="48"/>
  <c r="C44" i="48"/>
  <c r="D44" i="48"/>
  <c r="E44" i="48"/>
  <c r="F44" i="48"/>
  <c r="C45" i="48"/>
  <c r="D45" i="48"/>
  <c r="E45" i="48"/>
  <c r="F45" i="48"/>
  <c r="C46" i="48"/>
  <c r="D46" i="48"/>
  <c r="E46" i="48"/>
  <c r="F46" i="48"/>
  <c r="C47" i="48"/>
  <c r="D47" i="48"/>
  <c r="E47" i="48"/>
  <c r="F47" i="48"/>
  <c r="C48" i="48"/>
  <c r="D48" i="48"/>
  <c r="E48" i="48"/>
  <c r="F48" i="48"/>
  <c r="C49" i="48"/>
  <c r="D49" i="48"/>
  <c r="E49" i="48"/>
  <c r="F49" i="48"/>
  <c r="C50" i="48"/>
  <c r="D50" i="48"/>
  <c r="E50" i="48"/>
  <c r="F50" i="48"/>
  <c r="C51" i="48"/>
  <c r="D51" i="48"/>
  <c r="E51" i="48"/>
  <c r="F51" i="48"/>
  <c r="C52" i="48"/>
  <c r="D52" i="48"/>
  <c r="E52" i="48"/>
  <c r="F52" i="48"/>
  <c r="C53" i="48"/>
  <c r="D53" i="48"/>
  <c r="E53" i="48"/>
  <c r="F53" i="48"/>
  <c r="C54" i="48"/>
  <c r="D54" i="48"/>
  <c r="E54" i="48"/>
  <c r="F54" i="48"/>
  <c r="C55" i="48"/>
  <c r="D55" i="48"/>
  <c r="E55" i="48"/>
  <c r="F55" i="48"/>
  <c r="C56" i="48"/>
  <c r="D56" i="48"/>
  <c r="E56" i="48"/>
  <c r="F56" i="48"/>
  <c r="C57" i="48"/>
  <c r="D57" i="48"/>
  <c r="E57" i="48"/>
  <c r="F57" i="48"/>
  <c r="C58" i="48"/>
  <c r="D58" i="48"/>
  <c r="E58" i="48"/>
  <c r="F58" i="48"/>
  <c r="C59" i="48"/>
  <c r="D59" i="48"/>
  <c r="E59" i="48"/>
  <c r="F59" i="48"/>
  <c r="C60" i="48"/>
  <c r="D60" i="48"/>
  <c r="E60" i="48"/>
  <c r="F60" i="48"/>
  <c r="C61" i="48"/>
  <c r="D61" i="48"/>
  <c r="E61" i="48"/>
  <c r="F61" i="48"/>
  <c r="C62" i="48"/>
  <c r="D62" i="48"/>
  <c r="E62" i="48"/>
  <c r="F62" i="48"/>
  <c r="C63" i="48"/>
  <c r="D63" i="48"/>
  <c r="E63" i="48"/>
  <c r="F63" i="48"/>
  <c r="C64" i="48"/>
  <c r="D64" i="48"/>
  <c r="E64" i="48"/>
  <c r="F64" i="48"/>
  <c r="C65" i="48"/>
  <c r="D65" i="48"/>
  <c r="E65" i="48"/>
  <c r="F65" i="48"/>
  <c r="C66" i="48"/>
  <c r="D66" i="48"/>
  <c r="E66" i="48"/>
  <c r="F66" i="48"/>
  <c r="C67" i="48"/>
  <c r="D67" i="48"/>
  <c r="E67" i="48"/>
  <c r="F67" i="48"/>
  <c r="C68" i="48"/>
  <c r="D68" i="48"/>
  <c r="E68" i="48"/>
  <c r="F68" i="48"/>
  <c r="C69" i="48"/>
  <c r="D69" i="48"/>
  <c r="E69" i="48"/>
  <c r="F69" i="48"/>
  <c r="C70" i="48"/>
  <c r="D70" i="48"/>
  <c r="E70" i="48"/>
  <c r="F70" i="48"/>
  <c r="C71" i="48"/>
  <c r="D71" i="48"/>
  <c r="E71" i="48"/>
  <c r="F71" i="48"/>
  <c r="C72" i="48"/>
  <c r="D72" i="48"/>
  <c r="E72" i="48"/>
  <c r="F72" i="48"/>
  <c r="C73" i="48"/>
  <c r="D73" i="48"/>
  <c r="E73" i="48"/>
  <c r="F73" i="48"/>
  <c r="C74" i="48"/>
  <c r="D74" i="48"/>
  <c r="E74" i="48"/>
  <c r="F74" i="48"/>
  <c r="C75" i="48"/>
  <c r="D75" i="48"/>
  <c r="E75" i="48"/>
  <c r="F75" i="48"/>
  <c r="C76" i="48"/>
  <c r="D76" i="48"/>
  <c r="E76" i="48"/>
  <c r="F76" i="48"/>
  <c r="C77" i="48"/>
  <c r="D77" i="48"/>
  <c r="E77" i="48"/>
  <c r="F77" i="48"/>
  <c r="C78" i="48"/>
  <c r="D78" i="48"/>
  <c r="E78" i="48"/>
  <c r="F78" i="48"/>
  <c r="C79" i="48"/>
  <c r="D79" i="48"/>
  <c r="E79" i="48"/>
  <c r="F79" i="48"/>
  <c r="C80" i="48"/>
  <c r="D80" i="48"/>
  <c r="E80" i="48"/>
  <c r="F80" i="48"/>
  <c r="C81" i="48"/>
  <c r="D81" i="48"/>
  <c r="E81" i="48"/>
  <c r="F81" i="48"/>
  <c r="C82" i="48"/>
  <c r="D82" i="48"/>
  <c r="E82" i="48"/>
  <c r="F82" i="48"/>
  <c r="C83" i="48"/>
  <c r="D83" i="48"/>
  <c r="E83" i="48"/>
  <c r="F83" i="48"/>
  <c r="C84" i="48"/>
  <c r="D84" i="48"/>
  <c r="E84" i="48"/>
  <c r="F84" i="48"/>
  <c r="C85" i="48"/>
  <c r="D85" i="48"/>
  <c r="E85" i="48"/>
  <c r="F85" i="48"/>
  <c r="C86" i="48"/>
  <c r="D86" i="48"/>
  <c r="E86" i="48"/>
  <c r="F86" i="48"/>
  <c r="C87" i="48"/>
  <c r="D87" i="48"/>
  <c r="E87" i="48"/>
  <c r="F87" i="48"/>
  <c r="C88" i="48"/>
  <c r="D88" i="48"/>
  <c r="E88" i="48"/>
  <c r="F88" i="48"/>
  <c r="C89" i="48"/>
  <c r="D89" i="48"/>
  <c r="E89" i="48"/>
  <c r="F89" i="48"/>
  <c r="C90" i="48"/>
  <c r="D90" i="48"/>
  <c r="E90" i="48"/>
  <c r="F90" i="48"/>
  <c r="C91" i="48"/>
  <c r="D91" i="48"/>
  <c r="E91" i="48"/>
  <c r="F91" i="48"/>
  <c r="C92" i="48"/>
  <c r="D92" i="48"/>
  <c r="E92" i="48"/>
  <c r="F92" i="48"/>
  <c r="C93" i="48"/>
  <c r="D93" i="48"/>
  <c r="E93" i="48"/>
  <c r="F93" i="48"/>
  <c r="C94" i="48"/>
  <c r="D94" i="48"/>
  <c r="E94" i="48"/>
  <c r="F94" i="48"/>
  <c r="C95" i="48"/>
  <c r="D95" i="48"/>
  <c r="E95" i="48"/>
  <c r="F95" i="48"/>
  <c r="C96" i="48"/>
  <c r="D96" i="48"/>
  <c r="E96" i="48"/>
  <c r="F96" i="48"/>
  <c r="C97" i="48"/>
  <c r="D97" i="48"/>
  <c r="E97" i="48"/>
  <c r="F97" i="48"/>
  <c r="C98" i="48"/>
  <c r="D98" i="48"/>
  <c r="E98" i="48"/>
  <c r="F98" i="48"/>
  <c r="C99" i="48"/>
  <c r="D99" i="48"/>
  <c r="E99" i="48"/>
  <c r="F99" i="48"/>
  <c r="C100" i="48"/>
  <c r="D100" i="48"/>
  <c r="E100" i="48"/>
  <c r="F100" i="48"/>
  <c r="C101" i="48"/>
  <c r="D101" i="48"/>
  <c r="E101" i="48"/>
  <c r="F101" i="48"/>
  <c r="C102" i="48"/>
  <c r="D102" i="48"/>
  <c r="E102" i="48"/>
  <c r="F102" i="48"/>
  <c r="C103" i="48"/>
  <c r="D103" i="48"/>
  <c r="E103" i="48"/>
  <c r="F103" i="48"/>
  <c r="C104" i="48"/>
  <c r="D104" i="48"/>
  <c r="E104" i="48"/>
  <c r="F104" i="48"/>
  <c r="C105" i="48"/>
  <c r="D105" i="48"/>
  <c r="E105" i="48"/>
  <c r="F105" i="48"/>
  <c r="C106" i="48"/>
  <c r="D106" i="48"/>
  <c r="E106" i="48"/>
  <c r="F106" i="48"/>
  <c r="C107" i="48"/>
  <c r="D107" i="48"/>
  <c r="E107" i="48"/>
  <c r="F107" i="48"/>
  <c r="C108" i="48"/>
  <c r="D108" i="48"/>
  <c r="E108" i="48"/>
  <c r="F108" i="48"/>
  <c r="C109" i="48"/>
  <c r="D109" i="48"/>
  <c r="E109" i="48"/>
  <c r="F109" i="48"/>
  <c r="C110" i="48"/>
  <c r="D110" i="48"/>
  <c r="E110" i="48"/>
  <c r="F110" i="48"/>
  <c r="C111" i="48"/>
  <c r="D111" i="48"/>
  <c r="E111" i="48"/>
  <c r="F111" i="48"/>
  <c r="C112" i="48"/>
  <c r="D112" i="48"/>
  <c r="E112" i="48"/>
  <c r="F112" i="48"/>
  <c r="C113" i="48"/>
  <c r="D113" i="48"/>
  <c r="E113" i="48"/>
  <c r="F113" i="48"/>
  <c r="C114" i="48"/>
  <c r="D114" i="48"/>
  <c r="E114" i="48"/>
  <c r="F114" i="48"/>
  <c r="C115" i="48"/>
  <c r="D115" i="48"/>
  <c r="E115" i="48"/>
  <c r="F115" i="48"/>
  <c r="C116" i="48"/>
  <c r="D116" i="48"/>
  <c r="E116" i="48"/>
  <c r="F116" i="48"/>
  <c r="C117" i="48"/>
  <c r="D117" i="48"/>
  <c r="E117" i="48"/>
  <c r="F117" i="48"/>
  <c r="Z15" i="21"/>
  <c r="Y1" i="53"/>
  <c r="AM3" i="53"/>
  <c r="N95" i="53" s="1"/>
  <c r="AO3" i="53"/>
  <c r="P5" i="53"/>
  <c r="N96" i="53"/>
  <c r="AO7" i="53"/>
  <c r="P9" i="53"/>
  <c r="Q7" i="53" s="1"/>
  <c r="AM11" i="53"/>
  <c r="N97" i="53" s="1"/>
  <c r="AO11" i="53"/>
  <c r="P13" i="53"/>
  <c r="N98" i="53"/>
  <c r="AO15" i="53"/>
  <c r="P17" i="53"/>
  <c r="N99" i="53"/>
  <c r="AO19" i="53"/>
  <c r="Q19" i="53"/>
  <c r="N100" i="53"/>
  <c r="AO23" i="53"/>
  <c r="N101" i="53"/>
  <c r="AO27" i="53"/>
  <c r="N102" i="53"/>
  <c r="AO31" i="53"/>
  <c r="Q31" i="53"/>
  <c r="P31" i="53" s="1"/>
  <c r="N103" i="53"/>
  <c r="AO35" i="53"/>
  <c r="Q35" i="53"/>
  <c r="P35" i="53" s="1"/>
  <c r="AO39" i="53"/>
  <c r="AO43" i="53"/>
  <c r="N106" i="53"/>
  <c r="AO47" i="53"/>
  <c r="N107" i="53"/>
  <c r="AO51" i="53"/>
  <c r="Q51" i="53"/>
  <c r="P51" i="53" s="1"/>
  <c r="T53" i="53"/>
  <c r="U53" i="53"/>
  <c r="V53" i="53"/>
  <c r="W53" i="53"/>
  <c r="X53" i="53"/>
  <c r="Y53" i="53"/>
  <c r="Z53" i="53"/>
  <c r="AA53" i="53"/>
  <c r="AB53" i="53"/>
  <c r="AF53" i="53"/>
  <c r="T54" i="53"/>
  <c r="U54" i="53"/>
  <c r="V54" i="53"/>
  <c r="W54" i="53"/>
  <c r="X54" i="53"/>
  <c r="Y54" i="53"/>
  <c r="Z54" i="53"/>
  <c r="AA54" i="53"/>
  <c r="AB54" i="53"/>
  <c r="AF54" i="53"/>
  <c r="AO55" i="53"/>
  <c r="T57" i="53"/>
  <c r="U57" i="53"/>
  <c r="V57" i="53"/>
  <c r="W57" i="53"/>
  <c r="X57" i="53"/>
  <c r="Y57" i="53"/>
  <c r="Z57" i="53"/>
  <c r="AA57" i="53"/>
  <c r="AB57" i="53"/>
  <c r="AF57" i="53"/>
  <c r="T58" i="53"/>
  <c r="U58" i="53"/>
  <c r="V58" i="53"/>
  <c r="W58" i="53"/>
  <c r="X58" i="53"/>
  <c r="Y58" i="53"/>
  <c r="Z58" i="53"/>
  <c r="AA58" i="53"/>
  <c r="AB58" i="53"/>
  <c r="AF58" i="53"/>
  <c r="AO71" i="53"/>
  <c r="B95" i="53"/>
  <c r="C95" i="53"/>
  <c r="D95" i="53"/>
  <c r="E95" i="53"/>
  <c r="B96" i="53"/>
  <c r="C96" i="53"/>
  <c r="D96" i="53"/>
  <c r="E96" i="53"/>
  <c r="B97" i="53"/>
  <c r="C97" i="53"/>
  <c r="D97" i="53"/>
  <c r="E97" i="53"/>
  <c r="B98" i="53"/>
  <c r="C98" i="53"/>
  <c r="D98" i="53"/>
  <c r="E98" i="53"/>
  <c r="B99" i="53"/>
  <c r="C99" i="53"/>
  <c r="D99" i="53"/>
  <c r="E99" i="53"/>
  <c r="B100" i="53"/>
  <c r="C100" i="53"/>
  <c r="D100" i="53"/>
  <c r="E100" i="53"/>
  <c r="B101" i="53"/>
  <c r="C101" i="53"/>
  <c r="D101" i="53"/>
  <c r="E101" i="53"/>
  <c r="B102" i="53"/>
  <c r="C102" i="53"/>
  <c r="D102" i="53"/>
  <c r="E102" i="53"/>
  <c r="B103" i="53"/>
  <c r="C103" i="53"/>
  <c r="D103" i="53"/>
  <c r="E103" i="53"/>
  <c r="B104" i="53"/>
  <c r="C104" i="53"/>
  <c r="D104" i="53"/>
  <c r="E104" i="53"/>
  <c r="B105" i="53"/>
  <c r="C105" i="53"/>
  <c r="D105" i="53"/>
  <c r="E105" i="53"/>
  <c r="B106" i="53"/>
  <c r="C106" i="53"/>
  <c r="D106" i="53"/>
  <c r="E106" i="53"/>
  <c r="B107" i="53"/>
  <c r="C107" i="53"/>
  <c r="D107" i="53"/>
  <c r="E107" i="53"/>
  <c r="B108" i="53"/>
  <c r="C108" i="53"/>
  <c r="D108" i="53"/>
  <c r="E108" i="53"/>
  <c r="N108" i="53"/>
  <c r="B7" i="21"/>
  <c r="B10" i="21"/>
  <c r="B11" i="21"/>
  <c r="B8" i="21"/>
  <c r="B13" i="21"/>
  <c r="B14" i="21"/>
  <c r="B16" i="21"/>
  <c r="B15" i="21"/>
  <c r="B17" i="21"/>
  <c r="B18" i="21"/>
  <c r="N105" i="53"/>
  <c r="Q3" i="53" l="1"/>
  <c r="R19" i="53"/>
  <c r="F99" i="53" s="1"/>
  <c r="P19" i="53"/>
  <c r="AG31" i="53"/>
  <c r="AH31" i="53" s="1"/>
  <c r="AG35" i="53"/>
  <c r="AH35" i="53" s="1"/>
  <c r="AG51" i="53"/>
  <c r="AG55" i="53"/>
  <c r="Q15" i="53"/>
  <c r="Q11" i="53"/>
  <c r="P11" i="53" s="1"/>
  <c r="AN55" i="53"/>
  <c r="AN51" i="53"/>
  <c r="S8" i="21"/>
  <c r="R8" i="21"/>
  <c r="Q8" i="21"/>
  <c r="AB8" i="21"/>
  <c r="AA8" i="21"/>
  <c r="Z8" i="21"/>
  <c r="X8" i="21"/>
  <c r="Y8" i="21"/>
  <c r="V18" i="21"/>
  <c r="T18" i="21"/>
  <c r="S18" i="21"/>
  <c r="R18" i="21"/>
  <c r="Q18" i="21"/>
  <c r="U18" i="21"/>
  <c r="AB18" i="21"/>
  <c r="W18" i="21"/>
  <c r="P18" i="21"/>
  <c r="V17" i="21"/>
  <c r="U17" i="21"/>
  <c r="T17" i="21"/>
  <c r="S17" i="21"/>
  <c r="R17" i="21"/>
  <c r="AB17" i="21"/>
  <c r="Q17" i="21"/>
  <c r="W17" i="21"/>
  <c r="AA17" i="21"/>
  <c r="P17" i="21"/>
  <c r="T16" i="21"/>
  <c r="AB16" i="21"/>
  <c r="R16" i="21"/>
  <c r="Q16" i="21"/>
  <c r="U16" i="21"/>
  <c r="W16" i="21"/>
  <c r="S16" i="21"/>
  <c r="V16" i="21"/>
  <c r="X15" i="21"/>
  <c r="AB15" i="21"/>
  <c r="W15" i="21"/>
  <c r="V15" i="21"/>
  <c r="U15" i="21"/>
  <c r="T15" i="21"/>
  <c r="S15" i="21"/>
  <c r="V13" i="21"/>
  <c r="U13" i="21"/>
  <c r="W13" i="21"/>
  <c r="AB13" i="21"/>
  <c r="T13" i="21"/>
  <c r="AA13" i="21"/>
  <c r="S13" i="21"/>
  <c r="Z13" i="21"/>
  <c r="R13" i="21"/>
  <c r="Y13" i="21"/>
  <c r="Q13" i="21"/>
  <c r="X13" i="21"/>
  <c r="Q11" i="21"/>
  <c r="AB10" i="21"/>
  <c r="U10" i="21"/>
  <c r="T10" i="21"/>
  <c r="S10" i="21"/>
  <c r="Q10" i="21"/>
  <c r="Q19" i="21"/>
  <c r="AB19" i="21"/>
  <c r="V19" i="21"/>
  <c r="U19" i="21"/>
  <c r="T19" i="21"/>
  <c r="S19" i="21"/>
  <c r="R19" i="21"/>
  <c r="AB14" i="21"/>
  <c r="W14" i="21"/>
  <c r="AA14" i="21"/>
  <c r="V14" i="21"/>
  <c r="R14" i="21"/>
  <c r="U14" i="21"/>
  <c r="S14" i="21"/>
  <c r="Q14" i="21"/>
  <c r="T14" i="21"/>
  <c r="AF79" i="53"/>
  <c r="AB7" i="21" s="1"/>
  <c r="AB79" i="53"/>
  <c r="X7" i="21" s="1"/>
  <c r="AG21" i="53"/>
  <c r="Q23" i="53"/>
  <c r="P23" i="53" s="1"/>
  <c r="AG23" i="53" s="1"/>
  <c r="AG9" i="53"/>
  <c r="Q27" i="53"/>
  <c r="P27" i="53" s="1"/>
  <c r="AG27" i="53" s="1"/>
  <c r="AG17" i="53"/>
  <c r="R21" i="53"/>
  <c r="G99" i="53" s="1"/>
  <c r="Q39" i="53"/>
  <c r="P39" i="53" s="1"/>
  <c r="Q47" i="53"/>
  <c r="P47" i="53" s="1"/>
  <c r="AG13" i="53"/>
  <c r="AG5" i="53"/>
  <c r="R53" i="53"/>
  <c r="R51" i="53"/>
  <c r="F107" i="53" s="1"/>
  <c r="R17" i="53"/>
  <c r="P15" i="53"/>
  <c r="R15" i="53"/>
  <c r="F98" i="53" s="1"/>
  <c r="R57" i="53"/>
  <c r="R55" i="53"/>
  <c r="R31" i="53"/>
  <c r="F102" i="53" s="1"/>
  <c r="R33" i="53"/>
  <c r="P3" i="53"/>
  <c r="R3" i="53"/>
  <c r="F95" i="53" s="1"/>
  <c r="R5" i="53"/>
  <c r="S5" i="53" s="1"/>
  <c r="R7" i="53"/>
  <c r="R9" i="53"/>
  <c r="S9" i="53" s="1"/>
  <c r="P7" i="53"/>
  <c r="R37" i="53"/>
  <c r="G103" i="53" s="1"/>
  <c r="R35" i="53"/>
  <c r="F103" i="53" s="1"/>
  <c r="AM79" i="53"/>
  <c r="I112" i="53"/>
  <c r="Q43" i="53"/>
  <c r="P43" i="53" s="1"/>
  <c r="AE81" i="53"/>
  <c r="AK74" i="53"/>
  <c r="F8" i="21"/>
  <c r="AK58" i="53"/>
  <c r="AB81" i="53"/>
  <c r="AF81" i="53"/>
  <c r="K13" i="21"/>
  <c r="E11" i="21"/>
  <c r="H8" i="21"/>
  <c r="F96" i="53" l="1"/>
  <c r="S7" i="53"/>
  <c r="S3" i="53"/>
  <c r="F108" i="53"/>
  <c r="G108" i="53"/>
  <c r="I108" i="53"/>
  <c r="AG47" i="53"/>
  <c r="AG43" i="53"/>
  <c r="AG39" i="53"/>
  <c r="AH39" i="53" s="1"/>
  <c r="AH27" i="53"/>
  <c r="R23" i="53"/>
  <c r="F100" i="53" s="1"/>
  <c r="AH51" i="53"/>
  <c r="R71" i="53"/>
  <c r="F112" i="53" s="1"/>
  <c r="AH55" i="53"/>
  <c r="R13" i="53"/>
  <c r="R11" i="53"/>
  <c r="F97" i="53" s="1"/>
  <c r="G95" i="53"/>
  <c r="Z24" i="21"/>
  <c r="AA24" i="21"/>
  <c r="J81" i="53"/>
  <c r="J79" i="53"/>
  <c r="J7" i="21" s="1"/>
  <c r="I19" i="21"/>
  <c r="K15" i="21"/>
  <c r="H15" i="21"/>
  <c r="F81" i="53"/>
  <c r="D15" i="21"/>
  <c r="F79" i="53"/>
  <c r="F7" i="21" s="1"/>
  <c r="H17" i="21"/>
  <c r="J17" i="21"/>
  <c r="O19" i="21"/>
  <c r="I14" i="21"/>
  <c r="J15" i="21"/>
  <c r="E81" i="53"/>
  <c r="F17" i="21"/>
  <c r="E14" i="21"/>
  <c r="F19" i="21"/>
  <c r="L81" i="53"/>
  <c r="G15" i="21"/>
  <c r="J16" i="21"/>
  <c r="F15" i="21"/>
  <c r="I81" i="53"/>
  <c r="K81" i="53"/>
  <c r="G79" i="53"/>
  <c r="G82" i="53" s="1"/>
  <c r="O81" i="53"/>
  <c r="D19" i="21"/>
  <c r="D17" i="21"/>
  <c r="N81" i="53"/>
  <c r="G81" i="53"/>
  <c r="H14" i="21"/>
  <c r="E15" i="21"/>
  <c r="H19" i="21"/>
  <c r="E19" i="21"/>
  <c r="G19" i="21"/>
  <c r="K79" i="53"/>
  <c r="K7" i="21" s="1"/>
  <c r="G17" i="21"/>
  <c r="I16" i="21"/>
  <c r="G14" i="21"/>
  <c r="F16" i="21"/>
  <c r="H79" i="53"/>
  <c r="H7" i="21" s="1"/>
  <c r="K10" i="21"/>
  <c r="O16" i="21"/>
  <c r="H81" i="53"/>
  <c r="K14" i="21"/>
  <c r="J14" i="21"/>
  <c r="F14" i="21"/>
  <c r="O17" i="21"/>
  <c r="O14" i="21"/>
  <c r="E17" i="21"/>
  <c r="J10" i="21"/>
  <c r="O10" i="21"/>
  <c r="I79" i="53"/>
  <c r="I7" i="21" s="1"/>
  <c r="E79" i="53"/>
  <c r="E7" i="21" s="1"/>
  <c r="K16" i="21"/>
  <c r="D8" i="21"/>
  <c r="O18" i="21"/>
  <c r="G18" i="21"/>
  <c r="D13" i="21"/>
  <c r="K11" i="21"/>
  <c r="E13" i="21"/>
  <c r="D18" i="21"/>
  <c r="C79" i="53"/>
  <c r="C82" i="53" s="1"/>
  <c r="F18" i="21"/>
  <c r="H13" i="21"/>
  <c r="J18" i="21"/>
  <c r="O13" i="21"/>
  <c r="D79" i="53"/>
  <c r="D7" i="21" s="1"/>
  <c r="J11" i="21"/>
  <c r="I11" i="21"/>
  <c r="I13" i="21"/>
  <c r="I18" i="21"/>
  <c r="H10" i="21"/>
  <c r="L79" i="53"/>
  <c r="G11" i="21"/>
  <c r="H11" i="21"/>
  <c r="G13" i="21"/>
  <c r="O79" i="53"/>
  <c r="O7" i="21" s="1"/>
  <c r="E18" i="21"/>
  <c r="F13" i="21"/>
  <c r="J13" i="21"/>
  <c r="F11" i="21"/>
  <c r="N13" i="21"/>
  <c r="N79" i="53"/>
  <c r="E8" i="21"/>
  <c r="H18" i="21"/>
  <c r="L13" i="21"/>
  <c r="O11" i="21"/>
  <c r="M13" i="21"/>
  <c r="I103" i="53"/>
  <c r="AB11" i="21"/>
  <c r="T11" i="21"/>
  <c r="U11" i="21"/>
  <c r="W11" i="21"/>
  <c r="W24" i="21" s="1"/>
  <c r="V11" i="21"/>
  <c r="V24" i="21" s="1"/>
  <c r="R11" i="21"/>
  <c r="S11" i="21"/>
  <c r="I99" i="53"/>
  <c r="H16" i="21"/>
  <c r="AE83" i="53"/>
  <c r="AF83" i="53"/>
  <c r="AB83" i="53"/>
  <c r="R73" i="53"/>
  <c r="G112" i="53" s="1"/>
  <c r="R25" i="53"/>
  <c r="R29" i="53"/>
  <c r="G101" i="53" s="1"/>
  <c r="R27" i="53"/>
  <c r="F101" i="53" s="1"/>
  <c r="AG83" i="53"/>
  <c r="D14" i="21"/>
  <c r="AF82" i="53"/>
  <c r="AE82" i="53"/>
  <c r="AB82" i="53"/>
  <c r="AK54" i="53"/>
  <c r="C81" i="53"/>
  <c r="D81" i="53"/>
  <c r="H107" i="53"/>
  <c r="R39" i="53"/>
  <c r="F104" i="53" s="1"/>
  <c r="R41" i="53"/>
  <c r="S41" i="53" s="1"/>
  <c r="R49" i="53"/>
  <c r="R47" i="53"/>
  <c r="F106" i="53" s="1"/>
  <c r="AG19" i="53"/>
  <c r="I95" i="53"/>
  <c r="G107" i="53"/>
  <c r="I107" i="53"/>
  <c r="G102" i="53"/>
  <c r="I102" i="53"/>
  <c r="G96" i="53"/>
  <c r="I96" i="53"/>
  <c r="G97" i="53"/>
  <c r="I97" i="53"/>
  <c r="AG15" i="53"/>
  <c r="G98" i="53"/>
  <c r="I98" i="53"/>
  <c r="AG3" i="53"/>
  <c r="H108" i="53"/>
  <c r="R43" i="53"/>
  <c r="F105" i="53" s="1"/>
  <c r="R45" i="53"/>
  <c r="AG11" i="53"/>
  <c r="AG7" i="53"/>
  <c r="S39" i="53" l="1"/>
  <c r="G106" i="53"/>
  <c r="I106" i="53"/>
  <c r="V50" i="53"/>
  <c r="X50" i="53"/>
  <c r="Z50" i="53"/>
  <c r="AA50" i="53"/>
  <c r="AH47" i="53"/>
  <c r="H112" i="53"/>
  <c r="AG71" i="53"/>
  <c r="AH71" i="53" s="1"/>
  <c r="X14" i="53"/>
  <c r="AA6" i="53"/>
  <c r="U6" i="53"/>
  <c r="X6" i="53"/>
  <c r="Z6" i="53"/>
  <c r="H99" i="53"/>
  <c r="J82" i="53"/>
  <c r="J83" i="53"/>
  <c r="H103" i="53"/>
  <c r="F83" i="53"/>
  <c r="G7" i="21"/>
  <c r="K83" i="53"/>
  <c r="G83" i="53"/>
  <c r="K82" i="53"/>
  <c r="F82" i="53"/>
  <c r="F10" i="21"/>
  <c r="L20" i="21"/>
  <c r="E16" i="21"/>
  <c r="K19" i="21"/>
  <c r="M19" i="21"/>
  <c r="N19" i="21"/>
  <c r="J19" i="21"/>
  <c r="L19" i="21"/>
  <c r="L18" i="21"/>
  <c r="N18" i="21"/>
  <c r="K18" i="21"/>
  <c r="M18" i="21"/>
  <c r="M17" i="21"/>
  <c r="L17" i="21"/>
  <c r="N17" i="21"/>
  <c r="I17" i="21"/>
  <c r="K17" i="21"/>
  <c r="E10" i="21"/>
  <c r="L16" i="21"/>
  <c r="M16" i="21"/>
  <c r="N16" i="21"/>
  <c r="I83" i="53"/>
  <c r="M15" i="21"/>
  <c r="I15" i="21"/>
  <c r="G10" i="21"/>
  <c r="N15" i="21"/>
  <c r="L15" i="21"/>
  <c r="I10" i="21"/>
  <c r="O15" i="21"/>
  <c r="M14" i="21"/>
  <c r="L14" i="21"/>
  <c r="N14" i="21"/>
  <c r="G16" i="21"/>
  <c r="M12" i="21"/>
  <c r="O83" i="53"/>
  <c r="L12" i="21"/>
  <c r="H83" i="53"/>
  <c r="N11" i="21"/>
  <c r="L11" i="21"/>
  <c r="E83" i="53"/>
  <c r="H82" i="53"/>
  <c r="E82" i="53"/>
  <c r="M11" i="21"/>
  <c r="M10" i="21"/>
  <c r="N10" i="21"/>
  <c r="O82" i="53"/>
  <c r="J8" i="21"/>
  <c r="G8" i="21"/>
  <c r="I8" i="21"/>
  <c r="L8" i="21"/>
  <c r="N8" i="21"/>
  <c r="K8" i="21"/>
  <c r="O8" i="21"/>
  <c r="N7" i="21"/>
  <c r="N83" i="53"/>
  <c r="N82" i="53"/>
  <c r="I82" i="53"/>
  <c r="L7" i="21"/>
  <c r="L82" i="53"/>
  <c r="L83" i="53"/>
  <c r="H95" i="53"/>
  <c r="H102" i="53"/>
  <c r="H98" i="53"/>
  <c r="K12" i="21"/>
  <c r="E20" i="21"/>
  <c r="O12" i="21"/>
  <c r="K20" i="21"/>
  <c r="I12" i="21"/>
  <c r="D12" i="21"/>
  <c r="J20" i="21"/>
  <c r="C12" i="21"/>
  <c r="H12" i="21"/>
  <c r="F20" i="21"/>
  <c r="G20" i="21"/>
  <c r="J12" i="21"/>
  <c r="E12" i="21"/>
  <c r="D20" i="21"/>
  <c r="F12" i="21"/>
  <c r="I20" i="21"/>
  <c r="G12" i="21"/>
  <c r="H96" i="53"/>
  <c r="H20" i="21"/>
  <c r="N20" i="21"/>
  <c r="I101" i="53"/>
  <c r="G104" i="53"/>
  <c r="I104" i="53"/>
  <c r="G100" i="53"/>
  <c r="I100" i="53"/>
  <c r="D10" i="21"/>
  <c r="D11" i="21"/>
  <c r="D16" i="21"/>
  <c r="AG82" i="53"/>
  <c r="C19" i="21"/>
  <c r="C17" i="21"/>
  <c r="C15" i="21"/>
  <c r="C14" i="21"/>
  <c r="C13" i="21"/>
  <c r="C8" i="21"/>
  <c r="D82" i="53"/>
  <c r="D83" i="53"/>
  <c r="C83" i="53"/>
  <c r="C7" i="21"/>
  <c r="C10" i="21"/>
  <c r="C11" i="21"/>
  <c r="C20" i="21"/>
  <c r="C16" i="21"/>
  <c r="Y23" i="21"/>
  <c r="Y24" i="21" s="1"/>
  <c r="AB23" i="21"/>
  <c r="AB24" i="21" s="1"/>
  <c r="X23" i="21"/>
  <c r="X24" i="21" s="1"/>
  <c r="S24" i="21"/>
  <c r="C18" i="21"/>
  <c r="AH19" i="53"/>
  <c r="G105" i="53"/>
  <c r="I105" i="53"/>
  <c r="AH15" i="53"/>
  <c r="AI53" i="53"/>
  <c r="K107" i="53" s="1"/>
  <c r="AI51" i="53"/>
  <c r="J107" i="53" s="1"/>
  <c r="AH3" i="53"/>
  <c r="AH7" i="53"/>
  <c r="AJ9" i="53" s="1"/>
  <c r="AH11" i="53"/>
  <c r="AI29" i="53"/>
  <c r="K101" i="53" s="1"/>
  <c r="AI27" i="53"/>
  <c r="V42" i="53" l="1"/>
  <c r="V79" i="53" s="1"/>
  <c r="U42" i="53"/>
  <c r="U81" i="53" s="1"/>
  <c r="AI47" i="53"/>
  <c r="AI49" i="53"/>
  <c r="AH23" i="53"/>
  <c r="J101" i="53"/>
  <c r="AN47" i="53"/>
  <c r="W46" i="53"/>
  <c r="W79" i="53" s="1"/>
  <c r="Y46" i="53"/>
  <c r="AH43" i="53"/>
  <c r="H97" i="53"/>
  <c r="Z79" i="53"/>
  <c r="Z81" i="53"/>
  <c r="X79" i="53"/>
  <c r="X81" i="53"/>
  <c r="AA81" i="53"/>
  <c r="AA79" i="53"/>
  <c r="H105" i="53"/>
  <c r="AK14" i="53"/>
  <c r="AN11" i="53"/>
  <c r="H101" i="53"/>
  <c r="AK22" i="53"/>
  <c r="AK38" i="53"/>
  <c r="I24" i="21"/>
  <c r="D24" i="21"/>
  <c r="K24" i="21"/>
  <c r="L24" i="21"/>
  <c r="E24" i="21"/>
  <c r="G24" i="21"/>
  <c r="F24" i="21"/>
  <c r="O24" i="21"/>
  <c r="J24" i="21"/>
  <c r="N24" i="21"/>
  <c r="O23" i="21"/>
  <c r="M23" i="21"/>
  <c r="M24" i="21" s="1"/>
  <c r="I23" i="21"/>
  <c r="L23" i="21"/>
  <c r="N23" i="21"/>
  <c r="H23" i="21"/>
  <c r="H24" i="21" s="1"/>
  <c r="J23" i="21"/>
  <c r="K23" i="21"/>
  <c r="G23" i="21"/>
  <c r="F23" i="21"/>
  <c r="H100" i="53"/>
  <c r="AN7" i="53"/>
  <c r="AK10" i="53"/>
  <c r="H106" i="53"/>
  <c r="H104" i="53"/>
  <c r="AK34" i="53"/>
  <c r="AK18" i="53"/>
  <c r="AK6" i="53"/>
  <c r="AN3" i="53"/>
  <c r="C23" i="21"/>
  <c r="C24" i="21"/>
  <c r="D23" i="21"/>
  <c r="K106" i="53"/>
  <c r="AI23" i="53"/>
  <c r="J100" i="53" s="1"/>
  <c r="AI25" i="53"/>
  <c r="K100" i="53" s="1"/>
  <c r="AI21" i="53"/>
  <c r="K99" i="53" s="1"/>
  <c r="AI19" i="53"/>
  <c r="J99" i="53" s="1"/>
  <c r="AI17" i="53"/>
  <c r="K98" i="53" s="1"/>
  <c r="AI15" i="53"/>
  <c r="AI9" i="53"/>
  <c r="K96" i="53" s="1"/>
  <c r="AI7" i="53"/>
  <c r="AI13" i="53"/>
  <c r="AI11" i="53"/>
  <c r="AI5" i="53"/>
  <c r="AJ5" i="53" s="1"/>
  <c r="AI3" i="53"/>
  <c r="AJ3" i="53" s="1"/>
  <c r="AI57" i="53"/>
  <c r="K108" i="53" s="1"/>
  <c r="AI55" i="53"/>
  <c r="J108" i="53" s="1"/>
  <c r="AI71" i="53"/>
  <c r="J112" i="53" s="1"/>
  <c r="K112" i="53"/>
  <c r="AI73" i="53"/>
  <c r="AI33" i="53"/>
  <c r="K102" i="53" s="1"/>
  <c r="AI31" i="53"/>
  <c r="J102" i="53" s="1"/>
  <c r="AI35" i="53"/>
  <c r="J103" i="53" s="1"/>
  <c r="AI37" i="53"/>
  <c r="K103" i="53" s="1"/>
  <c r="AJ7" i="53" l="1"/>
  <c r="J96" i="53" s="1"/>
  <c r="V81" i="53"/>
  <c r="U79" i="53"/>
  <c r="U82" i="53" s="1"/>
  <c r="AN39" i="53"/>
  <c r="J106" i="53"/>
  <c r="W81" i="53"/>
  <c r="AN43" i="53"/>
  <c r="Y79" i="53"/>
  <c r="Y81" i="53"/>
  <c r="K95" i="53"/>
  <c r="J98" i="53"/>
  <c r="J97" i="53"/>
  <c r="K97" i="53"/>
  <c r="T7" i="21"/>
  <c r="T23" i="21" s="1"/>
  <c r="T24" i="21" s="1"/>
  <c r="X83" i="53"/>
  <c r="X82" i="53"/>
  <c r="W7" i="21"/>
  <c r="AA83" i="53"/>
  <c r="AA82" i="53"/>
  <c r="V7" i="21"/>
  <c r="Z82" i="53"/>
  <c r="Z83" i="53"/>
  <c r="J95" i="53"/>
  <c r="R15" i="21"/>
  <c r="Q15" i="21"/>
  <c r="R7" i="21"/>
  <c r="V83" i="53"/>
  <c r="V82" i="53"/>
  <c r="S7" i="21"/>
  <c r="S23" i="21" s="1"/>
  <c r="W83" i="53"/>
  <c r="W82" i="53"/>
  <c r="AK30" i="53"/>
  <c r="AK46" i="53"/>
  <c r="R10" i="21"/>
  <c r="P16" i="21"/>
  <c r="T81" i="53"/>
  <c r="T79" i="53"/>
  <c r="T83" i="53" s="1"/>
  <c r="P11" i="21"/>
  <c r="AK50" i="53"/>
  <c r="AK26" i="53"/>
  <c r="AK42" i="53"/>
  <c r="P20" i="21"/>
  <c r="AI39" i="53"/>
  <c r="AI41" i="53"/>
  <c r="AI43" i="53"/>
  <c r="AI45" i="53"/>
  <c r="U83" i="53" l="1"/>
  <c r="Q7" i="21"/>
  <c r="Q23" i="21" s="1"/>
  <c r="Q24" i="21" s="1"/>
  <c r="AH81" i="53"/>
  <c r="U7" i="21"/>
  <c r="U23" i="21" s="1"/>
  <c r="U24" i="21" s="1"/>
  <c r="Y83" i="53"/>
  <c r="Y82" i="53"/>
  <c r="K105" i="53"/>
  <c r="J105" i="53"/>
  <c r="AJ41" i="53"/>
  <c r="K104" i="53" s="1"/>
  <c r="AJ39" i="53"/>
  <c r="J104" i="53" s="1"/>
  <c r="T82" i="53"/>
  <c r="R23" i="21"/>
  <c r="R24" i="21" s="1"/>
  <c r="P7" i="21"/>
  <c r="P10" i="21"/>
  <c r="P14" i="21"/>
  <c r="P15" i="21"/>
  <c r="P19" i="21"/>
  <c r="P8" i="21"/>
  <c r="P13" i="21"/>
  <c r="P23" i="21" l="1"/>
  <c r="P24" i="21" s="1"/>
  <c r="E23" i="21" l="1"/>
  <c r="AC23" i="21" s="1"/>
  <c r="AC24" i="2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Henk Veneman</author>
  </authors>
  <commentList>
    <comment ref="E7" authorId="0" shapeId="0" xr:uid="{00000000-0006-0000-1000-000001000000}">
      <text>
        <r>
          <rPr>
            <b/>
            <sz val="8"/>
            <color indexed="81"/>
            <rFont val="Tahoma"/>
            <family val="2"/>
          </rPr>
          <t>Henk Veneman:</t>
        </r>
        <r>
          <rPr>
            <sz val="8"/>
            <color indexed="81"/>
            <rFont val="Tahoma"/>
            <family val="2"/>
          </rPr>
          <t xml:space="preserve">
naar beneden afgerond</t>
        </r>
      </text>
    </comment>
  </commentList>
</comments>
</file>

<file path=xl/sharedStrings.xml><?xml version="1.0" encoding="utf-8"?>
<sst xmlns="http://schemas.openxmlformats.org/spreadsheetml/2006/main" count="484" uniqueCount="105">
  <si>
    <t>kerst</t>
  </si>
  <si>
    <t>totalen</t>
  </si>
  <si>
    <t>speler 12</t>
  </si>
  <si>
    <t>speler 13</t>
  </si>
  <si>
    <t>speler 14</t>
  </si>
  <si>
    <t xml:space="preserve">vereniging : </t>
  </si>
  <si>
    <t>nieuw gemiddelde</t>
  </si>
  <si>
    <t>eind</t>
  </si>
  <si>
    <t>Nieuwoord A</t>
  </si>
  <si>
    <t>Boszicht</t>
  </si>
  <si>
    <t>De Brug A</t>
  </si>
  <si>
    <t>De Brug B</t>
  </si>
  <si>
    <t>Kremer A</t>
  </si>
  <si>
    <t>Kremer B</t>
  </si>
  <si>
    <t>Veenlust A</t>
  </si>
  <si>
    <t>Veenlust B</t>
  </si>
  <si>
    <t>Heujmansbelt A</t>
  </si>
  <si>
    <t>Heujmansbelt B</t>
  </si>
  <si>
    <t>Driesprong</t>
  </si>
  <si>
    <t>Nieuwoord B</t>
  </si>
  <si>
    <t xml:space="preserve">Overzicht van verwerkte tellijsten van de deelnemende teams aan de biljartcompetitie: </t>
  </si>
  <si>
    <t>verwerkte teams</t>
  </si>
  <si>
    <t>nog te verwerken</t>
  </si>
  <si>
    <t>1e</t>
  </si>
  <si>
    <t>2e</t>
  </si>
  <si>
    <t>3e</t>
  </si>
  <si>
    <t>4e</t>
  </si>
  <si>
    <t>5e</t>
  </si>
  <si>
    <t>6e</t>
  </si>
  <si>
    <t>7e</t>
  </si>
  <si>
    <t>8e</t>
  </si>
  <si>
    <t>9e</t>
  </si>
  <si>
    <t>10e</t>
  </si>
  <si>
    <t>11e</t>
  </si>
  <si>
    <t>12e</t>
  </si>
  <si>
    <t>13e</t>
  </si>
  <si>
    <t>14e</t>
  </si>
  <si>
    <t>15e</t>
  </si>
  <si>
    <t>16e</t>
  </si>
  <si>
    <t>17e</t>
  </si>
  <si>
    <t>18e</t>
  </si>
  <si>
    <t>19e</t>
  </si>
  <si>
    <t>20e</t>
  </si>
  <si>
    <t>21e</t>
  </si>
  <si>
    <t>22e</t>
  </si>
  <si>
    <t>Tonnechie</t>
  </si>
  <si>
    <t>t Stuupke B</t>
  </si>
  <si>
    <t>t Stuupke A</t>
  </si>
  <si>
    <t>begin seizoen</t>
  </si>
  <si>
    <t>met kerst</t>
  </si>
  <si>
    <t>begin volgend seizoen</t>
  </si>
  <si>
    <t>Holthuis</t>
  </si>
  <si>
    <t>e</t>
  </si>
  <si>
    <t>te maken caramboles vanaf kerst 2014</t>
  </si>
  <si>
    <t>resultaat 1e helft competitie</t>
  </si>
  <si>
    <t>begin seizoen         2014-2015</t>
  </si>
  <si>
    <t>Rondom het Stroomkanaal</t>
  </si>
  <si>
    <t>begin moyenne</t>
  </si>
  <si>
    <t>aantal keren winst</t>
  </si>
  <si>
    <t>aantal wedstrijden</t>
  </si>
  <si>
    <t>aantal punten</t>
  </si>
  <si>
    <t>A</t>
  </si>
  <si>
    <t>B</t>
  </si>
  <si>
    <t xml:space="preserve">wedstrijdpunten </t>
  </si>
  <si>
    <t>Tabel</t>
  </si>
  <si>
    <t>1 pnt</t>
  </si>
  <si>
    <t>2 pnt</t>
  </si>
  <si>
    <t>3 pnt</t>
  </si>
  <si>
    <t>4 pnt</t>
  </si>
  <si>
    <t>totaal aantal punten</t>
  </si>
  <si>
    <t>speler 15</t>
  </si>
  <si>
    <t xml:space="preserve">van 0,00 t.e.m. 0,50 </t>
  </si>
  <si>
    <t>=</t>
  </si>
  <si>
    <t>van 0,51 t.e.m. 0,65</t>
  </si>
  <si>
    <t>van 0,66 t.e.m. 0,80</t>
  </si>
  <si>
    <t>van 0,81 t.e.m. 0,90</t>
  </si>
  <si>
    <t>van 0,91 t.e.m. 0,99</t>
  </si>
  <si>
    <t>1,00 en hoger</t>
  </si>
  <si>
    <t xml:space="preserve"> x 20</t>
  </si>
  <si>
    <t>speler 16</t>
  </si>
  <si>
    <t>speler 10</t>
  </si>
  <si>
    <t>speler 11</t>
  </si>
  <si>
    <t>speler 17</t>
  </si>
  <si>
    <t>beurten</t>
  </si>
  <si>
    <t>caramboles</t>
  </si>
  <si>
    <t xml:space="preserve">speler 19 </t>
  </si>
  <si>
    <t>speler 18</t>
  </si>
  <si>
    <t>competitie 2023-2024</t>
  </si>
  <si>
    <t>23e</t>
  </si>
  <si>
    <t>24e</t>
  </si>
  <si>
    <t>25e</t>
  </si>
  <si>
    <t>26e</t>
  </si>
  <si>
    <t>2024 -2025</t>
  </si>
  <si>
    <t>het groene laken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</si>
  <si>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</si>
  <si>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</si>
  <si>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</si>
  <si>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</si>
  <si>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</si>
  <si>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</si>
  <si>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</si>
  <si>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</si>
  <si>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speler 9</t>
  </si>
  <si>
    <t xml:space="preserve">biljarten </t>
  </si>
  <si>
    <t>aantalarg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</si>
</sst>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9" x14ac:knownFonts="1">
    <font>
      <sz val="10"/>
      <name val="Arial"/>
    </font>
    <font>
      <sz val="6"/>
      <name val="Times New Roman"/>
      <family val="1"/>
    </font>
    <font>
      <sz val="8"/>
      <name val="Times New Roman"/>
      <family val="1"/>
    </font>
    <font>
      <sz val="6"/>
      <name val="Arial"/>
      <family val="2"/>
    </font>
    <font>
      <b/>
      <sz val="8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1"/>
      <name val="Times New Roman"/>
      <family val="1"/>
    </font>
    <font>
      <b/>
      <sz val="8"/>
      <name val="Arial"/>
      <family val="2"/>
    </font>
    <font>
      <b/>
      <sz val="22"/>
      <name val="Times New Roman"/>
      <family val="1"/>
    </font>
    <font>
      <sz val="7"/>
      <name val="Arial"/>
      <family val="2"/>
    </font>
    <font>
      <sz val="7"/>
      <name val="Times New Roman"/>
      <family val="1"/>
    </font>
    <font>
      <b/>
      <sz val="7"/>
      <name val="Times New Roman"/>
      <family val="1"/>
    </font>
    <font>
      <b/>
      <sz val="16"/>
      <name val="Arial"/>
      <family val="2"/>
    </font>
    <font>
      <sz val="10"/>
      <name val="Times New Roman"/>
      <family val="1"/>
    </font>
    <font>
      <sz val="5"/>
      <name val="Times New Roman"/>
      <family val="1"/>
    </font>
    <font>
      <b/>
      <sz val="2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6"/>
      <name val="Times New Roman"/>
      <family val="1"/>
    </font>
    <font>
      <sz val="5"/>
      <name val="Times New Roman"/>
      <family val="1"/>
    </font>
    <font>
      <sz val="1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6"/>
      <name val="Times New Roman"/>
      <family val="1"/>
    </font>
    <font>
      <sz val="10"/>
      <name val="Arial"/>
      <family val="2"/>
    </font>
    <font>
      <sz val="9"/>
      <name val="Arial"/>
      <family val="2"/>
    </font>
    <font>
      <sz val="12"/>
      <name val="Times New Roman"/>
      <family val="1"/>
    </font>
    <font>
      <b/>
      <sz val="6"/>
      <name val="Times New Roman"/>
      <family val="1"/>
    </font>
    <font>
      <b/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22"/>
      <name val="Arial"/>
      <family val="2"/>
    </font>
    <font>
      <b/>
      <sz val="26"/>
      <name val="Arial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64FA19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171">
    <xf numFmtId="0" fontId="0" fillId="0" borderId="0" xfId="0"/>
    <xf numFmtId="0" fontId="1" fillId="0" borderId="0" xfId="0" applyFont="1" applyAlignment="1">
      <alignment textRotation="90"/>
    </xf>
    <xf numFmtId="0" fontId="1" fillId="0" borderId="0" xfId="0" applyFont="1"/>
    <xf numFmtId="15" fontId="1" fillId="4" borderId="1" xfId="0" applyNumberFormat="1" applyFont="1" applyFill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/>
    </xf>
    <xf numFmtId="0" fontId="5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 wrapText="1"/>
    </xf>
    <xf numFmtId="0" fontId="0" fillId="5" borderId="0" xfId="0" applyFill="1"/>
    <xf numFmtId="0" fontId="5" fillId="5" borderId="0" xfId="0" applyFont="1" applyFill="1"/>
    <xf numFmtId="0" fontId="0" fillId="5" borderId="0" xfId="0" applyFill="1" applyAlignment="1">
      <alignment horizontal="center"/>
    </xf>
    <xf numFmtId="2" fontId="0" fillId="5" borderId="0" xfId="0" applyNumberForma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" fontId="5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" fontId="5" fillId="7" borderId="0" xfId="0" applyNumberFormat="1" applyFont="1" applyFill="1" applyAlignment="1">
      <alignment horizontal="center"/>
    </xf>
    <xf numFmtId="2" fontId="5" fillId="7" borderId="0" xfId="0" applyNumberFormat="1" applyFont="1" applyFill="1" applyAlignment="1">
      <alignment horizontal="center"/>
    </xf>
    <xf numFmtId="0" fontId="5" fillId="0" borderId="0" xfId="0" quotePrefix="1" applyFont="1" applyAlignment="1">
      <alignment horizontal="center"/>
    </xf>
    <xf numFmtId="2" fontId="5" fillId="5" borderId="0" xfId="0" applyNumberFormat="1" applyFont="1" applyFill="1" applyAlignment="1">
      <alignment horizontal="center"/>
    </xf>
    <xf numFmtId="1" fontId="5" fillId="5" borderId="0" xfId="0" applyNumberFormat="1" applyFont="1" applyFill="1" applyAlignment="1">
      <alignment horizontal="center"/>
    </xf>
    <xf numFmtId="2" fontId="1" fillId="0" borderId="0" xfId="0" applyNumberFormat="1" applyFont="1"/>
    <xf numFmtId="1" fontId="1" fillId="0" borderId="0" xfId="0" applyNumberFormat="1" applyFont="1"/>
    <xf numFmtId="2" fontId="15" fillId="0" borderId="0" xfId="0" applyNumberFormat="1" applyFont="1"/>
    <xf numFmtId="1" fontId="15" fillId="0" borderId="0" xfId="0" applyNumberFormat="1" applyFont="1"/>
    <xf numFmtId="15" fontId="1" fillId="4" borderId="2" xfId="0" applyNumberFormat="1" applyFont="1" applyFill="1" applyBorder="1" applyAlignment="1">
      <alignment horizontal="center" vertical="center" textRotation="90" wrapText="1"/>
    </xf>
    <xf numFmtId="1" fontId="0" fillId="0" borderId="0" xfId="0" applyNumberFormat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17" fillId="0" borderId="0" xfId="0" applyFont="1"/>
    <xf numFmtId="0" fontId="19" fillId="0" borderId="0" xfId="0" applyFont="1"/>
    <xf numFmtId="2" fontId="20" fillId="0" borderId="0" xfId="0" applyNumberFormat="1" applyFont="1"/>
    <xf numFmtId="1" fontId="20" fillId="0" borderId="0" xfId="0" applyNumberFormat="1" applyFont="1"/>
    <xf numFmtId="0" fontId="21" fillId="0" borderId="0" xfId="0" applyFont="1"/>
    <xf numFmtId="0" fontId="26" fillId="0" borderId="0" xfId="0" applyFont="1"/>
    <xf numFmtId="0" fontId="27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7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15" fontId="6" fillId="0" borderId="2" xfId="0" applyNumberFormat="1" applyFont="1" applyBorder="1" applyAlignment="1">
      <alignment horizontal="center" vertical="center" textRotation="90"/>
    </xf>
    <xf numFmtId="15" fontId="1" fillId="4" borderId="13" xfId="0" applyNumberFormat="1" applyFont="1" applyFill="1" applyBorder="1" applyAlignment="1">
      <alignment horizontal="center" vertical="center" textRotation="90" wrapText="1"/>
    </xf>
    <xf numFmtId="0" fontId="2" fillId="0" borderId="0" xfId="0" applyFont="1" applyAlignment="1" applyProtection="1">
      <alignment textRotation="90"/>
      <protection locked="0"/>
    </xf>
    <xf numFmtId="0" fontId="1" fillId="0" borderId="0" xfId="0" applyFont="1" applyAlignment="1">
      <alignment horizontal="center" vertical="center" textRotation="90"/>
    </xf>
    <xf numFmtId="0" fontId="3" fillId="0" borderId="0" xfId="0" applyFont="1" applyAlignment="1" applyProtection="1">
      <alignment horizontal="center" vertical="center"/>
      <protection locked="0"/>
    </xf>
    <xf numFmtId="1" fontId="10" fillId="11" borderId="0" xfId="0" applyNumberFormat="1" applyFont="1" applyFill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" fillId="0" borderId="0" xfId="0" applyFont="1" applyProtection="1">
      <protection locked="0"/>
    </xf>
    <xf numFmtId="0" fontId="36" fillId="0" borderId="0" xfId="1"/>
    <xf numFmtId="0" fontId="30" fillId="0" borderId="0" xfId="0" applyFont="1" applyAlignment="1">
      <alignment horizontal="center"/>
    </xf>
    <xf numFmtId="0" fontId="14" fillId="0" borderId="0" xfId="0" applyFo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9" fontId="0" fillId="0" borderId="9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165" fontId="0" fillId="0" borderId="0" xfId="0" applyNumberFormat="1" applyAlignment="1">
      <alignment horizontal="center"/>
    </xf>
    <xf numFmtId="1" fontId="0" fillId="2" borderId="0" xfId="0" applyNumberFormat="1" applyFill="1" applyAlignment="1">
      <alignment horizontal="center"/>
    </xf>
    <xf numFmtId="165" fontId="0" fillId="0" borderId="14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1" fillId="0" borderId="0" xfId="0" applyFont="1" applyAlignment="1">
      <alignment vertical="center" textRotation="90"/>
    </xf>
    <xf numFmtId="1" fontId="10" fillId="11" borderId="6" xfId="0" applyNumberFormat="1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2" fontId="1" fillId="0" borderId="4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textRotation="90"/>
    </xf>
    <xf numFmtId="15" fontId="1" fillId="0" borderId="1" xfId="0" applyNumberFormat="1" applyFont="1" applyBorder="1" applyAlignment="1">
      <alignment horizontal="center" vertical="center" textRotation="90" wrapText="1"/>
    </xf>
    <xf numFmtId="0" fontId="18" fillId="0" borderId="0" xfId="0" applyFont="1"/>
    <xf numFmtId="0" fontId="21" fillId="0" borderId="8" xfId="0" applyFont="1" applyBorder="1"/>
    <xf numFmtId="0" fontId="21" fillId="0" borderId="9" xfId="0" applyFont="1" applyBorder="1"/>
    <xf numFmtId="0" fontId="21" fillId="0" borderId="4" xfId="0" applyFont="1" applyBorder="1"/>
    <xf numFmtId="0" fontId="25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1" fillId="0" borderId="10" xfId="0" applyFont="1" applyBorder="1"/>
    <xf numFmtId="0" fontId="21" fillId="0" borderId="6" xfId="0" applyFont="1" applyBorder="1"/>
    <xf numFmtId="0" fontId="25" fillId="0" borderId="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15" fontId="29" fillId="0" borderId="1" xfId="0" applyNumberFormat="1" applyFont="1" applyBorder="1" applyAlignment="1">
      <alignment horizontal="center" vertical="center" textRotation="90"/>
    </xf>
    <xf numFmtId="0" fontId="2" fillId="0" borderId="0" xfId="0" applyFont="1"/>
    <xf numFmtId="1" fontId="30" fillId="0" borderId="0" xfId="0" applyNumberFormat="1" applyFont="1" applyAlignment="1">
      <alignment horizontal="center"/>
    </xf>
    <xf numFmtId="0" fontId="11" fillId="0" borderId="0" xfId="0" applyFont="1"/>
    <xf numFmtId="15" fontId="1" fillId="0" borderId="33" xfId="0" applyNumberFormat="1" applyFont="1" applyBorder="1" applyAlignment="1">
      <alignment horizontal="center" vertical="center" textRotation="90"/>
    </xf>
    <xf numFmtId="15" fontId="1" fillId="4" borderId="33" xfId="0" applyNumberFormat="1" applyFont="1" applyFill="1" applyBorder="1" applyAlignment="1">
      <alignment horizontal="center" vertical="center" textRotation="90" wrapText="1"/>
    </xf>
    <xf numFmtId="15" fontId="24" fillId="9" borderId="5" xfId="0" applyNumberFormat="1" applyFont="1" applyFill="1" applyBorder="1" applyAlignment="1">
      <alignment textRotation="90"/>
    </xf>
    <xf numFmtId="15" fontId="24" fillId="9" borderId="21" xfId="0" applyNumberFormat="1" applyFont="1" applyFill="1" applyBorder="1" applyAlignment="1">
      <alignment textRotation="90"/>
    </xf>
    <xf numFmtId="15" fontId="24" fillId="9" borderId="34" xfId="0" applyNumberFormat="1" applyFont="1" applyFill="1" applyBorder="1" applyAlignment="1">
      <alignment textRotation="90"/>
    </xf>
    <xf numFmtId="0" fontId="21" fillId="8" borderId="5" xfId="0" applyFont="1" applyFill="1" applyBorder="1"/>
    <xf numFmtId="15" fontId="24" fillId="9" borderId="35" xfId="0" applyNumberFormat="1" applyFont="1" applyFill="1" applyBorder="1" applyAlignment="1">
      <alignment textRotation="90"/>
    </xf>
    <xf numFmtId="0" fontId="21" fillId="8" borderId="0" xfId="0" applyFont="1" applyFill="1"/>
    <xf numFmtId="15" fontId="24" fillId="9" borderId="0" xfId="0" applyNumberFormat="1" applyFont="1" applyFill="1" applyAlignment="1">
      <alignment textRotation="90"/>
    </xf>
    <xf numFmtId="0" fontId="24" fillId="1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2" fillId="13" borderId="9" xfId="0" applyFont="1" applyFill="1" applyBorder="1" applyAlignment="1">
      <alignment horizontal="center"/>
    </xf>
    <xf numFmtId="0" fontId="22" fillId="13" borderId="3" xfId="0" applyFont="1" applyFill="1" applyBorder="1" applyAlignment="1">
      <alignment horizontal="center"/>
    </xf>
    <xf numFmtId="0" fontId="23" fillId="12" borderId="0" xfId="0" applyFont="1" applyFill="1" applyAlignment="1">
      <alignment horizontal="center"/>
    </xf>
    <xf numFmtId="0" fontId="23" fillId="12" borderId="5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/>
    </xf>
    <xf numFmtId="0" fontId="3" fillId="14" borderId="16" xfId="0" applyFont="1" applyFill="1" applyBorder="1" applyAlignment="1">
      <alignment horizontal="center" vertical="center"/>
    </xf>
    <xf numFmtId="2" fontId="8" fillId="8" borderId="26" xfId="0" applyNumberFormat="1" applyFont="1" applyFill="1" applyBorder="1" applyAlignment="1">
      <alignment horizontal="center" vertical="center"/>
    </xf>
    <xf numFmtId="1" fontId="10" fillId="4" borderId="30" xfId="0" applyNumberFormat="1" applyFont="1" applyFill="1" applyBorder="1" applyAlignment="1">
      <alignment horizontal="center" vertical="center"/>
    </xf>
    <xf numFmtId="1" fontId="10" fillId="4" borderId="21" xfId="0" applyNumberFormat="1" applyFont="1" applyFill="1" applyBorder="1" applyAlignment="1">
      <alignment horizontal="center" vertical="center"/>
    </xf>
    <xf numFmtId="1" fontId="10" fillId="4" borderId="16" xfId="0" applyNumberFormat="1" applyFont="1" applyFill="1" applyBorder="1" applyAlignment="1">
      <alignment horizontal="center" vertical="center"/>
    </xf>
    <xf numFmtId="1" fontId="10" fillId="4" borderId="11" xfId="0" applyNumberFormat="1" applyFont="1" applyFill="1" applyBorder="1" applyAlignment="1">
      <alignment horizontal="center" vertical="center"/>
    </xf>
    <xf numFmtId="2" fontId="4" fillId="7" borderId="11" xfId="0" applyNumberFormat="1" applyFont="1" applyFill="1" applyBorder="1" applyAlignment="1">
      <alignment horizontal="center" vertical="center" wrapText="1"/>
    </xf>
    <xf numFmtId="0" fontId="11" fillId="14" borderId="24" xfId="0" applyFont="1" applyFill="1" applyBorder="1" applyAlignment="1">
      <alignment horizontal="center" vertical="center"/>
    </xf>
    <xf numFmtId="0" fontId="11" fillId="14" borderId="16" xfId="0" applyFont="1" applyFill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2" fontId="10" fillId="4" borderId="21" xfId="0" applyNumberFormat="1" applyFont="1" applyFill="1" applyBorder="1" applyAlignment="1">
      <alignment horizontal="center" vertical="center"/>
    </xf>
    <xf numFmtId="2" fontId="10" fillId="4" borderId="11" xfId="0" applyNumberFormat="1" applyFont="1" applyFill="1" applyBorder="1" applyAlignment="1">
      <alignment horizontal="center" vertical="center"/>
    </xf>
    <xf numFmtId="2" fontId="10" fillId="4" borderId="27" xfId="0" applyNumberFormat="1" applyFont="1" applyFill="1" applyBorder="1" applyAlignment="1">
      <alignment horizontal="center" vertical="center"/>
    </xf>
    <xf numFmtId="2" fontId="12" fillId="8" borderId="11" xfId="0" applyNumberFormat="1" applyFont="1" applyFill="1" applyBorder="1" applyAlignment="1">
      <alignment horizontal="center" vertical="center"/>
    </xf>
    <xf numFmtId="1" fontId="10" fillId="4" borderId="28" xfId="0" applyNumberFormat="1" applyFont="1" applyFill="1" applyBorder="1" applyAlignment="1">
      <alignment horizontal="center" vertical="center"/>
    </xf>
    <xf numFmtId="1" fontId="10" fillId="4" borderId="31" xfId="0" applyNumberFormat="1" applyFont="1" applyFill="1" applyBorder="1" applyAlignment="1">
      <alignment horizontal="center" vertical="center"/>
    </xf>
    <xf numFmtId="1" fontId="10" fillId="4" borderId="29" xfId="0" applyNumberFormat="1" applyFont="1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2" fontId="4" fillId="7" borderId="25" xfId="0" applyNumberFormat="1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4" fillId="7" borderId="24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2" fontId="12" fillId="8" borderId="24" xfId="0" applyNumberFormat="1" applyFont="1" applyFill="1" applyBorder="1" applyAlignment="1">
      <alignment horizontal="center" vertical="center"/>
    </xf>
    <xf numFmtId="2" fontId="12" fillId="8" borderId="25" xfId="0" applyNumberFormat="1" applyFont="1" applyFill="1" applyBorder="1" applyAlignment="1">
      <alignment horizontal="center" vertical="center"/>
    </xf>
    <xf numFmtId="2" fontId="12" fillId="8" borderId="16" xfId="0" applyNumberFormat="1" applyFont="1" applyFill="1" applyBorder="1" applyAlignment="1">
      <alignment horizontal="center" vertical="center"/>
    </xf>
    <xf numFmtId="2" fontId="8" fillId="8" borderId="24" xfId="0" applyNumberFormat="1" applyFont="1" applyFill="1" applyBorder="1" applyAlignment="1">
      <alignment horizontal="center" vertical="center"/>
    </xf>
    <xf numFmtId="2" fontId="8" fillId="8" borderId="25" xfId="0" applyNumberFormat="1" applyFont="1" applyFill="1" applyBorder="1" applyAlignment="1">
      <alignment horizontal="center" vertical="center"/>
    </xf>
    <xf numFmtId="2" fontId="8" fillId="8" borderId="16" xfId="0" applyNumberFormat="1" applyFont="1" applyFill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3" fillId="14" borderId="11" xfId="0" applyFont="1" applyFill="1" applyBorder="1" applyAlignment="1">
      <alignment horizontal="center" vertical="center"/>
    </xf>
    <xf numFmtId="0" fontId="11" fillId="14" borderId="11" xfId="0" applyFont="1" applyFill="1" applyBorder="1" applyAlignment="1">
      <alignment horizontal="center" vertical="center"/>
    </xf>
    <xf numFmtId="2" fontId="14" fillId="7" borderId="0" xfId="0" applyNumberFormat="1" applyFont="1" applyFill="1" applyAlignment="1">
      <alignment horizontal="center"/>
    </xf>
    <xf numFmtId="2" fontId="8" fillId="8" borderId="23" xfId="0" applyNumberFormat="1" applyFont="1" applyFill="1" applyBorder="1" applyAlignment="1">
      <alignment horizontal="center" vertical="center"/>
    </xf>
    <xf numFmtId="1" fontId="10" fillId="4" borderId="32" xfId="0" applyNumberFormat="1" applyFont="1" applyFill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5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2">
    <cellStyle name="Hyperlink" xfId="1" builtinId="8"/>
    <cellStyle name="Standaard" xfId="0" builtinId="0"/>
  </cellStyles>
  <dxfs count="30"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64FA19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64FA1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39F52B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9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2</xdr:col>
      <xdr:colOff>9525</xdr:colOff>
      <xdr:row>5</xdr:row>
      <xdr:rowOff>19050</xdr:rowOff>
    </xdr:to>
    <xdr:pic>
      <xdr:nvPicPr>
        <xdr:cNvPr id="228353" name="Afbeelding 1">
          <a:extLst>
            <a:ext uri="{FF2B5EF4-FFF2-40B4-BE49-F238E27FC236}">
              <a16:creationId xmlns:a16="http://schemas.microsoft.com/office/drawing/2014/main" id="{80CEACE5-C62D-495B-8EEB-25DDE359B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895350"/>
          <a:ext cx="1066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9525</xdr:rowOff>
    </xdr:from>
    <xdr:to>
      <xdr:col>2</xdr:col>
      <xdr:colOff>9525</xdr:colOff>
      <xdr:row>5</xdr:row>
      <xdr:rowOff>28575</xdr:rowOff>
    </xdr:to>
    <xdr:pic>
      <xdr:nvPicPr>
        <xdr:cNvPr id="228354" name="Afbeelding 1">
          <a:extLst>
            <a:ext uri="{FF2B5EF4-FFF2-40B4-BE49-F238E27FC236}">
              <a16:creationId xmlns:a16="http://schemas.microsoft.com/office/drawing/2014/main" id="{637C5F75-39D8-4B95-9E3F-58CB6A53AC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04875"/>
          <a:ext cx="1066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rgb="FF002060"/>
  </sheetPr>
  <dimension ref="A1:AE29"/>
  <sheetViews>
    <sheetView zoomScale="120" zoomScaleNormal="120" workbookViewId="0">
      <selection activeCell="K26" sqref="K26"/>
    </sheetView>
  </sheetViews>
  <sheetFormatPr defaultColWidth="9.140625" defaultRowHeight="12.75" x14ac:dyDescent="0.2"/>
  <cols>
    <col min="1" max="1" width="2.42578125" style="37" customWidth="1"/>
    <col min="2" max="2" width="15.85546875" style="37" customWidth="1"/>
    <col min="3" max="28" width="3.7109375" style="37" customWidth="1"/>
    <col min="29" max="29" width="10.7109375" style="37" bestFit="1" customWidth="1"/>
    <col min="30" max="30" width="9.140625" style="37"/>
    <col min="31" max="31" width="9.140625" style="37" hidden="1" customWidth="1"/>
    <col min="32" max="32" width="9.140625" style="37"/>
    <col min="33" max="33" width="9.140625" style="37" customWidth="1"/>
    <col min="34" max="34" width="10.140625" style="37" customWidth="1"/>
    <col min="35" max="16384" width="9.140625" style="37"/>
  </cols>
  <sheetData>
    <row r="1" spans="1:28" ht="13.5" thickBot="1" x14ac:dyDescent="0.25">
      <c r="A1" s="85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</row>
    <row r="2" spans="1:28" ht="18" x14ac:dyDescent="0.25">
      <c r="A2" s="85"/>
      <c r="B2" s="111" t="s">
        <v>20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2"/>
    </row>
    <row r="3" spans="1:28" ht="26.25" x14ac:dyDescent="0.4">
      <c r="A3" s="87"/>
      <c r="B3" s="113" t="s">
        <v>103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 t="s">
        <v>92</v>
      </c>
      <c r="S3" s="113"/>
      <c r="T3" s="113"/>
      <c r="U3" s="113"/>
      <c r="V3" s="113"/>
      <c r="W3" s="113"/>
      <c r="X3" s="113"/>
      <c r="Y3" s="113"/>
      <c r="Z3" s="113"/>
      <c r="AA3" s="113"/>
      <c r="AB3" s="114"/>
    </row>
    <row r="4" spans="1:28" ht="12.75" customHeight="1" x14ac:dyDescent="0.2">
      <c r="A4" s="87"/>
      <c r="B4" s="105"/>
      <c r="C4" s="105" t="s">
        <v>23</v>
      </c>
      <c r="D4" s="105" t="s">
        <v>24</v>
      </c>
      <c r="E4" s="105" t="s">
        <v>25</v>
      </c>
      <c r="F4" s="105" t="s">
        <v>26</v>
      </c>
      <c r="G4" s="105" t="s">
        <v>27</v>
      </c>
      <c r="H4" s="105" t="s">
        <v>28</v>
      </c>
      <c r="I4" s="105" t="s">
        <v>29</v>
      </c>
      <c r="J4" s="105" t="s">
        <v>30</v>
      </c>
      <c r="K4" s="105" t="s">
        <v>31</v>
      </c>
      <c r="L4" s="105" t="s">
        <v>32</v>
      </c>
      <c r="M4" s="105" t="s">
        <v>33</v>
      </c>
      <c r="N4" s="105" t="s">
        <v>34</v>
      </c>
      <c r="O4" s="105" t="s">
        <v>35</v>
      </c>
      <c r="P4" s="105" t="s">
        <v>36</v>
      </c>
      <c r="Q4" s="105" t="s">
        <v>37</v>
      </c>
      <c r="R4" s="105" t="s">
        <v>38</v>
      </c>
      <c r="S4" s="105" t="s">
        <v>39</v>
      </c>
      <c r="T4" s="105" t="s">
        <v>40</v>
      </c>
      <c r="U4" s="105" t="s">
        <v>41</v>
      </c>
      <c r="V4" s="105" t="s">
        <v>42</v>
      </c>
      <c r="W4" s="105" t="s">
        <v>43</v>
      </c>
      <c r="X4" s="105" t="s">
        <v>44</v>
      </c>
      <c r="Y4" s="105" t="s">
        <v>88</v>
      </c>
      <c r="Z4" s="105" t="s">
        <v>89</v>
      </c>
      <c r="AA4" s="105" t="s">
        <v>90</v>
      </c>
      <c r="AB4" s="103" t="s">
        <v>91</v>
      </c>
    </row>
    <row r="5" spans="1:28" ht="52.5" customHeight="1" x14ac:dyDescent="0.2">
      <c r="A5" s="87"/>
      <c r="C5" s="101">
        <v>45540</v>
      </c>
      <c r="D5" s="102">
        <v>45547</v>
      </c>
      <c r="E5" s="102">
        <v>45554</v>
      </c>
      <c r="F5" s="102">
        <v>45561</v>
      </c>
      <c r="G5" s="102">
        <v>45568</v>
      </c>
      <c r="H5" s="102">
        <v>45575</v>
      </c>
      <c r="I5" s="102">
        <v>45582</v>
      </c>
      <c r="J5" s="102">
        <v>45589</v>
      </c>
      <c r="K5" s="102">
        <v>45603</v>
      </c>
      <c r="L5" s="102">
        <v>45610</v>
      </c>
      <c r="M5" s="102">
        <v>45624</v>
      </c>
      <c r="N5" s="102">
        <v>45631</v>
      </c>
      <c r="O5" s="102">
        <v>45638</v>
      </c>
      <c r="P5" s="102">
        <v>45666</v>
      </c>
      <c r="Q5" s="102">
        <v>45680</v>
      </c>
      <c r="R5" s="102">
        <v>45687</v>
      </c>
      <c r="S5" s="102">
        <v>45701</v>
      </c>
      <c r="T5" s="102">
        <v>45708</v>
      </c>
      <c r="U5" s="102">
        <v>45722</v>
      </c>
      <c r="V5" s="102">
        <v>45729</v>
      </c>
      <c r="W5" s="102">
        <v>45743</v>
      </c>
      <c r="X5" s="102">
        <v>45750</v>
      </c>
      <c r="Y5" s="102">
        <v>45764</v>
      </c>
      <c r="Z5" s="102">
        <v>45778</v>
      </c>
      <c r="AA5" s="102">
        <v>45785</v>
      </c>
      <c r="AB5" s="104">
        <v>45792</v>
      </c>
    </row>
    <row r="6" spans="1:28" ht="9" customHeight="1" x14ac:dyDescent="0.2">
      <c r="A6" s="87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0"/>
    </row>
    <row r="7" spans="1:28" x14ac:dyDescent="0.2">
      <c r="A7" s="87"/>
      <c r="B7" s="107" t="str">
        <f>'De Brug A'!F1</f>
        <v>het groene laken</v>
      </c>
      <c r="C7" s="108" t="str">
        <f ca="1">'De Brug A'!C79</f>
        <v/>
      </c>
      <c r="D7" s="108">
        <f ca="1">'De Brug A'!D79</f>
        <v>4</v>
      </c>
      <c r="E7" s="108">
        <f ca="1">'De Brug A'!E79</f>
        <v>24</v>
      </c>
      <c r="F7" s="108">
        <f ca="1">'De Brug A'!F79</f>
        <v>28</v>
      </c>
      <c r="G7" s="108">
        <f ca="1">'De Brug A'!G79</f>
        <v>12</v>
      </c>
      <c r="H7" s="108">
        <f ca="1">'De Brug A'!H79</f>
        <v>20</v>
      </c>
      <c r="I7" s="108">
        <f ca="1">'De Brug A'!I79</f>
        <v>12</v>
      </c>
      <c r="J7" s="108">
        <f ca="1">'De Brug A'!J79</f>
        <v>16</v>
      </c>
      <c r="K7" s="108">
        <f ca="1">'De Brug A'!K79</f>
        <v>8</v>
      </c>
      <c r="L7" s="108">
        <f ca="1">'De Brug A'!L79</f>
        <v>12</v>
      </c>
      <c r="M7" s="108">
        <f ca="1">'De Brug A'!M79</f>
        <v>4</v>
      </c>
      <c r="N7" s="108" t="str">
        <f ca="1">'De Brug A'!N79</f>
        <v/>
      </c>
      <c r="O7" s="108" t="str">
        <f ca="1">'De Brug A'!O79</f>
        <v/>
      </c>
      <c r="P7" s="108" t="str">
        <f ca="1">'De Brug A'!T79</f>
        <v/>
      </c>
      <c r="Q7" s="108">
        <f ca="1">'De Brug A'!U79</f>
        <v>8</v>
      </c>
      <c r="R7" s="108">
        <f ca="1">'De Brug A'!V79</f>
        <v>12</v>
      </c>
      <c r="S7" s="108">
        <f ca="1">'De Brug A'!W79</f>
        <v>12</v>
      </c>
      <c r="T7" s="108">
        <f ca="1">'De Brug A'!X79</f>
        <v>8</v>
      </c>
      <c r="U7" s="108">
        <f ca="1">'De Brug A'!Y79</f>
        <v>4</v>
      </c>
      <c r="V7" s="108">
        <f ca="1">'De Brug A'!Z79</f>
        <v>4</v>
      </c>
      <c r="W7" s="108" t="str">
        <f ca="1">'De Brug A'!AA79</f>
        <v/>
      </c>
      <c r="X7" s="108" t="str">
        <f ca="1">'De Brug A'!AB79</f>
        <v/>
      </c>
      <c r="Y7" s="108" t="str">
        <f ca="1">'De Brug A'!AC79</f>
        <v/>
      </c>
      <c r="Z7" s="108" t="str">
        <f ca="1">'De Brug A'!AD79</f>
        <v/>
      </c>
      <c r="AA7" s="108" t="str">
        <f ca="1">'De Brug A'!AE79</f>
        <v/>
      </c>
      <c r="AB7" s="88" t="str">
        <f ca="1">'De Brug A'!AF79</f>
        <v/>
      </c>
    </row>
    <row r="8" spans="1:28" x14ac:dyDescent="0.2">
      <c r="A8" s="87"/>
      <c r="B8" s="107" t="e">
        <f>#REF!</f>
        <v>#REF!</v>
      </c>
      <c r="C8" s="109" t="e">
        <f>#REF!</f>
        <v>#REF!</v>
      </c>
      <c r="D8" s="109" t="e">
        <f>#REF!</f>
        <v>#REF!</v>
      </c>
      <c r="E8" s="109" t="e">
        <f>#REF!</f>
        <v>#REF!</v>
      </c>
      <c r="F8" s="109" t="e">
        <f>#REF!</f>
        <v>#REF!</v>
      </c>
      <c r="G8" s="109" t="e">
        <f>#REF!</f>
        <v>#REF!</v>
      </c>
      <c r="H8" s="109" t="e">
        <f>#REF!</f>
        <v>#REF!</v>
      </c>
      <c r="I8" s="109" t="e">
        <f>#REF!</f>
        <v>#REF!</v>
      </c>
      <c r="J8" s="109" t="e">
        <f>#REF!</f>
        <v>#REF!</v>
      </c>
      <c r="K8" s="109" t="e">
        <f>#REF!</f>
        <v>#REF!</v>
      </c>
      <c r="L8" s="109" t="e">
        <f>#REF!</f>
        <v>#REF!</v>
      </c>
      <c r="M8" s="109" t="e">
        <f>#REF!</f>
        <v>#REF!</v>
      </c>
      <c r="N8" s="109" t="e">
        <f>#REF!</f>
        <v>#REF!</v>
      </c>
      <c r="O8" s="109" t="e">
        <f>#REF!</f>
        <v>#REF!</v>
      </c>
      <c r="P8" s="109" t="e">
        <f>#REF!</f>
        <v>#REF!</v>
      </c>
      <c r="Q8" s="109" t="e">
        <f>#REF!</f>
        <v>#REF!</v>
      </c>
      <c r="R8" s="109" t="e">
        <f>#REF!</f>
        <v>#REF!</v>
      </c>
      <c r="S8" s="109" t="e">
        <f>#REF!</f>
        <v>#REF!</v>
      </c>
      <c r="T8" s="109" t="e">
        <f>#REF!</f>
        <v>#REF!</v>
      </c>
      <c r="U8" s="109" t="e">
        <f>#REF!</f>
        <v>#REF!</v>
      </c>
      <c r="V8" s="109" t="e">
        <f>#REF!</f>
        <v>#REF!</v>
      </c>
      <c r="W8" s="109" t="e">
        <f>#REF!</f>
        <v>#REF!</v>
      </c>
      <c r="X8" s="109" t="e">
        <f>#REF!</f>
        <v>#REF!</v>
      </c>
      <c r="Y8" s="109" t="e">
        <f>#REF!</f>
        <v>#REF!</v>
      </c>
      <c r="Z8" s="109" t="e">
        <f>#REF!</f>
        <v>#REF!</v>
      </c>
      <c r="AA8" s="109" t="e">
        <f>#REF!</f>
        <v>#REF!</v>
      </c>
      <c r="AB8" s="110" t="e">
        <f>#REF!</f>
        <v>#REF!</v>
      </c>
    </row>
    <row r="9" spans="1:28" x14ac:dyDescent="0.2">
      <c r="A9" s="87"/>
      <c r="B9" s="107" t="e">
        <f>#REF!</f>
        <v>#REF!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10"/>
    </row>
    <row r="10" spans="1:28" x14ac:dyDescent="0.2">
      <c r="A10" s="87"/>
      <c r="B10" s="107" t="e">
        <f>#REF!</f>
        <v>#REF!</v>
      </c>
      <c r="C10" s="108" t="e">
        <f>#REF!</f>
        <v>#REF!</v>
      </c>
      <c r="D10" s="108" t="e">
        <f>#REF!</f>
        <v>#REF!</v>
      </c>
      <c r="E10" s="108" t="e">
        <f>#REF!</f>
        <v>#REF!</v>
      </c>
      <c r="F10" s="108" t="e">
        <f>#REF!</f>
        <v>#REF!</v>
      </c>
      <c r="G10" s="108" t="e">
        <f>#REF!</f>
        <v>#REF!</v>
      </c>
      <c r="H10" s="108" t="e">
        <f>#REF!</f>
        <v>#REF!</v>
      </c>
      <c r="I10" s="108" t="e">
        <f>#REF!</f>
        <v>#REF!</v>
      </c>
      <c r="J10" s="108" t="e">
        <f>#REF!</f>
        <v>#REF!</v>
      </c>
      <c r="K10" s="108" t="e">
        <f>#REF!</f>
        <v>#REF!</v>
      </c>
      <c r="L10" s="108" t="e">
        <f>#REF!</f>
        <v>#REF!</v>
      </c>
      <c r="M10" s="108" t="e">
        <f>#REF!</f>
        <v>#REF!</v>
      </c>
      <c r="N10" s="108" t="e">
        <f>#REF!</f>
        <v>#REF!</v>
      </c>
      <c r="O10" s="108" t="e">
        <f>#REF!</f>
        <v>#REF!</v>
      </c>
      <c r="P10" s="108" t="e">
        <f>#REF!</f>
        <v>#REF!</v>
      </c>
      <c r="Q10" s="108" t="e">
        <f>#REF!</f>
        <v>#REF!</v>
      </c>
      <c r="R10" s="108" t="e">
        <f>#REF!</f>
        <v>#REF!</v>
      </c>
      <c r="S10" s="108" t="e">
        <f>#REF!</f>
        <v>#REF!</v>
      </c>
      <c r="T10" s="108" t="e">
        <f>#REF!</f>
        <v>#REF!</v>
      </c>
      <c r="U10" s="108" t="e">
        <f>#REF!</f>
        <v>#REF!</v>
      </c>
      <c r="V10" s="108" t="e">
        <f>#REF!</f>
        <v>#REF!</v>
      </c>
      <c r="W10" s="108" t="e">
        <f>#REF!</f>
        <v>#REF!</v>
      </c>
      <c r="X10" s="108" t="e">
        <f>#REF!</f>
        <v>#REF!</v>
      </c>
      <c r="Y10" s="108" t="e">
        <f>#REF!</f>
        <v>#REF!</v>
      </c>
      <c r="Z10" s="108" t="e">
        <f>#REF!</f>
        <v>#REF!</v>
      </c>
      <c r="AA10" s="108" t="e">
        <f>#REF!</f>
        <v>#REF!</v>
      </c>
      <c r="AB10" s="88" t="e">
        <f>#REF!</f>
        <v>#REF!</v>
      </c>
    </row>
    <row r="11" spans="1:28" x14ac:dyDescent="0.2">
      <c r="A11" s="87"/>
      <c r="B11" s="107" t="e">
        <f>#REF!</f>
        <v>#REF!</v>
      </c>
      <c r="C11" s="108" t="e">
        <f>#REF!</f>
        <v>#REF!</v>
      </c>
      <c r="D11" s="108" t="e">
        <f>#REF!</f>
        <v>#REF!</v>
      </c>
      <c r="E11" s="108" t="e">
        <f>#REF!</f>
        <v>#REF!</v>
      </c>
      <c r="F11" s="108" t="e">
        <f>#REF!</f>
        <v>#REF!</v>
      </c>
      <c r="G11" s="108" t="e">
        <f>#REF!</f>
        <v>#REF!</v>
      </c>
      <c r="H11" s="108" t="e">
        <f>#REF!</f>
        <v>#REF!</v>
      </c>
      <c r="I11" s="108" t="e">
        <f>#REF!</f>
        <v>#REF!</v>
      </c>
      <c r="J11" s="108" t="e">
        <f>#REF!</f>
        <v>#REF!</v>
      </c>
      <c r="K11" s="108" t="e">
        <f>#REF!</f>
        <v>#REF!</v>
      </c>
      <c r="L11" s="108" t="e">
        <f>#REF!</f>
        <v>#REF!</v>
      </c>
      <c r="M11" s="108" t="e">
        <f>#REF!</f>
        <v>#REF!</v>
      </c>
      <c r="N11" s="108" t="e">
        <f>#REF!</f>
        <v>#REF!</v>
      </c>
      <c r="O11" s="108" t="e">
        <f>#REF!</f>
        <v>#REF!</v>
      </c>
      <c r="P11" s="108" t="e">
        <f>#REF!</f>
        <v>#REF!</v>
      </c>
      <c r="Q11" s="108" t="e">
        <f>#REF!</f>
        <v>#REF!</v>
      </c>
      <c r="R11" s="108" t="e">
        <f>#REF!</f>
        <v>#REF!</v>
      </c>
      <c r="S11" s="108" t="e">
        <f>#REF!</f>
        <v>#REF!</v>
      </c>
      <c r="T11" s="108" t="e">
        <f>#REF!</f>
        <v>#REF!</v>
      </c>
      <c r="U11" s="108" t="e">
        <f>#REF!</f>
        <v>#REF!</v>
      </c>
      <c r="V11" s="108" t="e">
        <f>#REF!</f>
        <v>#REF!</v>
      </c>
      <c r="W11" s="108" t="e">
        <f>#REF!</f>
        <v>#REF!</v>
      </c>
      <c r="X11" s="108" t="e">
        <f>#REF!</f>
        <v>#REF!</v>
      </c>
      <c r="Y11" s="108" t="e">
        <f>#REF!</f>
        <v>#REF!</v>
      </c>
      <c r="Z11" s="108" t="e">
        <f>#REF!</f>
        <v>#REF!</v>
      </c>
      <c r="AA11" s="108" t="e">
        <f>#REF!</f>
        <v>#REF!</v>
      </c>
      <c r="AB11" s="88" t="e">
        <f>#REF!</f>
        <v>#REF!</v>
      </c>
    </row>
    <row r="12" spans="1:28" x14ac:dyDescent="0.2">
      <c r="A12" s="87"/>
      <c r="B12" s="107" t="e">
        <f>#REF!</f>
        <v>#REF!</v>
      </c>
      <c r="C12" s="108" t="e">
        <f>#REF!</f>
        <v>#REF!</v>
      </c>
      <c r="D12" s="108" t="e">
        <f>#REF!</f>
        <v>#REF!</v>
      </c>
      <c r="E12" s="108" t="e">
        <f>#REF!</f>
        <v>#REF!</v>
      </c>
      <c r="F12" s="108" t="e">
        <f>#REF!</f>
        <v>#REF!</v>
      </c>
      <c r="G12" s="108" t="e">
        <f>#REF!</f>
        <v>#REF!</v>
      </c>
      <c r="H12" s="108" t="e">
        <f>#REF!</f>
        <v>#REF!</v>
      </c>
      <c r="I12" s="108" t="e">
        <f>#REF!</f>
        <v>#REF!</v>
      </c>
      <c r="J12" s="108" t="e">
        <f>#REF!</f>
        <v>#REF!</v>
      </c>
      <c r="K12" s="108" t="e">
        <f>#REF!</f>
        <v>#REF!</v>
      </c>
      <c r="L12" s="108" t="e">
        <f>#REF!</f>
        <v>#REF!</v>
      </c>
      <c r="M12" s="108" t="e">
        <f>#REF!</f>
        <v>#REF!</v>
      </c>
      <c r="N12" s="108" t="e">
        <f>#REF!</f>
        <v>#REF!</v>
      </c>
      <c r="O12" s="108" t="e">
        <f>#REF!</f>
        <v>#REF!</v>
      </c>
      <c r="P12" s="108" t="e">
        <f>#REF!</f>
        <v>#REF!</v>
      </c>
      <c r="Q12" s="108" t="e">
        <f>#REF!</f>
        <v>#REF!</v>
      </c>
      <c r="R12" s="108" t="e">
        <f>#REF!</f>
        <v>#REF!</v>
      </c>
      <c r="S12" s="108" t="e">
        <f>#REF!</f>
        <v>#REF!</v>
      </c>
      <c r="T12" s="108" t="e">
        <f>#REF!</f>
        <v>#REF!</v>
      </c>
      <c r="U12" s="108" t="e">
        <f>#REF!</f>
        <v>#REF!</v>
      </c>
      <c r="V12" s="108" t="e">
        <f>#REF!</f>
        <v>#REF!</v>
      </c>
      <c r="W12" s="108" t="e">
        <f>#REF!</f>
        <v>#REF!</v>
      </c>
      <c r="X12" s="108" t="e">
        <f>#REF!</f>
        <v>#REF!</v>
      </c>
      <c r="Y12" s="108" t="e">
        <f>#REF!</f>
        <v>#REF!</v>
      </c>
      <c r="Z12" s="108" t="e">
        <f>#REF!</f>
        <v>#REF!</v>
      </c>
      <c r="AA12" s="108" t="e">
        <f>#REF!</f>
        <v>#REF!</v>
      </c>
      <c r="AB12" s="88" t="e">
        <f>#REF!</f>
        <v>#REF!</v>
      </c>
    </row>
    <row r="13" spans="1:28" x14ac:dyDescent="0.2">
      <c r="A13" s="87"/>
      <c r="B13" s="107" t="e">
        <f>#REF!</f>
        <v>#REF!</v>
      </c>
      <c r="C13" s="108" t="e">
        <f>#REF!</f>
        <v>#REF!</v>
      </c>
      <c r="D13" s="108" t="e">
        <f>#REF!</f>
        <v>#REF!</v>
      </c>
      <c r="E13" s="108" t="e">
        <f>#REF!</f>
        <v>#REF!</v>
      </c>
      <c r="F13" s="108" t="e">
        <f>#REF!</f>
        <v>#REF!</v>
      </c>
      <c r="G13" s="108" t="e">
        <f>#REF!</f>
        <v>#REF!</v>
      </c>
      <c r="H13" s="108" t="e">
        <f>#REF!</f>
        <v>#REF!</v>
      </c>
      <c r="I13" s="108" t="e">
        <f>#REF!</f>
        <v>#REF!</v>
      </c>
      <c r="J13" s="108" t="e">
        <f>#REF!</f>
        <v>#REF!</v>
      </c>
      <c r="K13" s="108" t="e">
        <f>#REF!</f>
        <v>#REF!</v>
      </c>
      <c r="L13" s="108" t="e">
        <f>#REF!</f>
        <v>#REF!</v>
      </c>
      <c r="M13" s="108" t="e">
        <f>#REF!</f>
        <v>#REF!</v>
      </c>
      <c r="N13" s="108" t="e">
        <f>#REF!</f>
        <v>#REF!</v>
      </c>
      <c r="O13" s="108" t="e">
        <f>#REF!</f>
        <v>#REF!</v>
      </c>
      <c r="P13" s="108" t="e">
        <f>#REF!</f>
        <v>#REF!</v>
      </c>
      <c r="Q13" s="108" t="e">
        <f>#REF!</f>
        <v>#REF!</v>
      </c>
      <c r="R13" s="108" t="e">
        <f>#REF!</f>
        <v>#REF!</v>
      </c>
      <c r="S13" s="108" t="e">
        <f>#REF!</f>
        <v>#REF!</v>
      </c>
      <c r="T13" s="108" t="e">
        <f>#REF!</f>
        <v>#REF!</v>
      </c>
      <c r="U13" s="108" t="e">
        <f>#REF!</f>
        <v>#REF!</v>
      </c>
      <c r="V13" s="108" t="e">
        <f>#REF!</f>
        <v>#REF!</v>
      </c>
      <c r="W13" s="108" t="e">
        <f>#REF!</f>
        <v>#REF!</v>
      </c>
      <c r="X13" s="108" t="e">
        <f>#REF!</f>
        <v>#REF!</v>
      </c>
      <c r="Y13" s="108" t="e">
        <f>#REF!</f>
        <v>#REF!</v>
      </c>
      <c r="Z13" s="108" t="e">
        <f>#REF!</f>
        <v>#REF!</v>
      </c>
      <c r="AA13" s="108" t="e">
        <f>#REF!</f>
        <v>#REF!</v>
      </c>
      <c r="AB13" s="88" t="e">
        <f>#REF!</f>
        <v>#REF!</v>
      </c>
    </row>
    <row r="14" spans="1:28" x14ac:dyDescent="0.2">
      <c r="A14" s="87"/>
      <c r="B14" s="107" t="e">
        <f>#REF!</f>
        <v>#REF!</v>
      </c>
      <c r="C14" s="108" t="e">
        <f>#REF!</f>
        <v>#REF!</v>
      </c>
      <c r="D14" s="108" t="e">
        <f>#REF!</f>
        <v>#REF!</v>
      </c>
      <c r="E14" s="108" t="e">
        <f>#REF!</f>
        <v>#REF!</v>
      </c>
      <c r="F14" s="108" t="e">
        <f>#REF!</f>
        <v>#REF!</v>
      </c>
      <c r="G14" s="108" t="e">
        <f>#REF!</f>
        <v>#REF!</v>
      </c>
      <c r="H14" s="108" t="e">
        <f>#REF!</f>
        <v>#REF!</v>
      </c>
      <c r="I14" s="108" t="e">
        <f>#REF!</f>
        <v>#REF!</v>
      </c>
      <c r="J14" s="108" t="e">
        <f>#REF!</f>
        <v>#REF!</v>
      </c>
      <c r="K14" s="108" t="e">
        <f>#REF!</f>
        <v>#REF!</v>
      </c>
      <c r="L14" s="108" t="e">
        <f>#REF!</f>
        <v>#REF!</v>
      </c>
      <c r="M14" s="108" t="e">
        <f>#REF!</f>
        <v>#REF!</v>
      </c>
      <c r="N14" s="108" t="e">
        <f>#REF!</f>
        <v>#REF!</v>
      </c>
      <c r="O14" s="108" t="e">
        <f>#REF!</f>
        <v>#REF!</v>
      </c>
      <c r="P14" s="108" t="e">
        <f>#REF!</f>
        <v>#REF!</v>
      </c>
      <c r="Q14" s="108" t="e">
        <f>#REF!</f>
        <v>#REF!</v>
      </c>
      <c r="R14" s="108" t="e">
        <f>#REF!</f>
        <v>#REF!</v>
      </c>
      <c r="S14" s="108" t="e">
        <f>#REF!</f>
        <v>#REF!</v>
      </c>
      <c r="T14" s="108" t="e">
        <f>#REF!</f>
        <v>#REF!</v>
      </c>
      <c r="U14" s="108" t="e">
        <f>#REF!</f>
        <v>#REF!</v>
      </c>
      <c r="V14" s="108" t="e">
        <f>#REF!</f>
        <v>#REF!</v>
      </c>
      <c r="W14" s="108" t="e">
        <f>#REF!</f>
        <v>#REF!</v>
      </c>
      <c r="X14" s="108" t="e">
        <f>#REF!</f>
        <v>#REF!</v>
      </c>
      <c r="Y14" s="108" t="e">
        <f>#REF!</f>
        <v>#REF!</v>
      </c>
      <c r="Z14" s="108" t="e">
        <f>#REF!</f>
        <v>#REF!</v>
      </c>
      <c r="AA14" s="108" t="e">
        <f>#REF!</f>
        <v>#REF!</v>
      </c>
      <c r="AB14" s="88" t="e">
        <f>#REF!</f>
        <v>#REF!</v>
      </c>
    </row>
    <row r="15" spans="1:28" x14ac:dyDescent="0.2">
      <c r="A15" s="87"/>
      <c r="B15" s="107" t="e">
        <f>#REF!</f>
        <v>#REF!</v>
      </c>
      <c r="C15" s="108" t="e">
        <f>#REF!</f>
        <v>#REF!</v>
      </c>
      <c r="D15" s="108" t="e">
        <f>#REF!</f>
        <v>#REF!</v>
      </c>
      <c r="E15" s="108" t="e">
        <f>#REF!</f>
        <v>#REF!</v>
      </c>
      <c r="F15" s="108" t="e">
        <f>#REF!</f>
        <v>#REF!</v>
      </c>
      <c r="G15" s="108" t="e">
        <f>#REF!</f>
        <v>#REF!</v>
      </c>
      <c r="H15" s="108" t="e">
        <f>#REF!</f>
        <v>#REF!</v>
      </c>
      <c r="I15" s="108" t="e">
        <f>#REF!</f>
        <v>#REF!</v>
      </c>
      <c r="J15" s="108" t="e">
        <f>#REF!</f>
        <v>#REF!</v>
      </c>
      <c r="K15" s="108" t="e">
        <f>#REF!</f>
        <v>#REF!</v>
      </c>
      <c r="L15" s="108" t="e">
        <f>#REF!</f>
        <v>#REF!</v>
      </c>
      <c r="M15" s="108" t="e">
        <f>#REF!</f>
        <v>#REF!</v>
      </c>
      <c r="N15" s="108" t="e">
        <f>#REF!</f>
        <v>#REF!</v>
      </c>
      <c r="O15" s="108" t="e">
        <f>#REF!</f>
        <v>#REF!</v>
      </c>
      <c r="P15" s="108" t="e">
        <f>#REF!</f>
        <v>#REF!</v>
      </c>
      <c r="Q15" s="108" t="e">
        <f>#REF!</f>
        <v>#REF!</v>
      </c>
      <c r="R15" s="108" t="e">
        <f>#REF!</f>
        <v>#REF!</v>
      </c>
      <c r="S15" s="108" t="e">
        <f>#REF!</f>
        <v>#REF!</v>
      </c>
      <c r="T15" s="108" t="e">
        <f>#REF!</f>
        <v>#REF!</v>
      </c>
      <c r="U15" s="108" t="e">
        <f>#REF!</f>
        <v>#REF!</v>
      </c>
      <c r="V15" s="108" t="e">
        <f>#REF!</f>
        <v>#REF!</v>
      </c>
      <c r="W15" s="108" t="e">
        <f>#REF!</f>
        <v>#REF!</v>
      </c>
      <c r="X15" s="108" t="e">
        <f>#REF!</f>
        <v>#REF!</v>
      </c>
      <c r="Y15" s="108" t="e">
        <f>#REF!</f>
        <v>#REF!</v>
      </c>
      <c r="Z15" s="108" t="e">
        <f>#REF!</f>
        <v>#REF!</v>
      </c>
      <c r="AA15" s="108" t="e">
        <f>#REF!</f>
        <v>#REF!</v>
      </c>
      <c r="AB15" s="88" t="e">
        <f>#REF!</f>
        <v>#REF!</v>
      </c>
    </row>
    <row r="16" spans="1:28" x14ac:dyDescent="0.2">
      <c r="A16" s="87"/>
      <c r="B16" s="107" t="e">
        <f>#REF!</f>
        <v>#REF!</v>
      </c>
      <c r="C16" s="108" t="e">
        <f>#REF!</f>
        <v>#REF!</v>
      </c>
      <c r="D16" s="108" t="e">
        <f>#REF!</f>
        <v>#REF!</v>
      </c>
      <c r="E16" s="108" t="e">
        <f>#REF!</f>
        <v>#REF!</v>
      </c>
      <c r="F16" s="108" t="e">
        <f>#REF!</f>
        <v>#REF!</v>
      </c>
      <c r="G16" s="108" t="e">
        <f>#REF!</f>
        <v>#REF!</v>
      </c>
      <c r="H16" s="108" t="e">
        <f>#REF!</f>
        <v>#REF!</v>
      </c>
      <c r="I16" s="108" t="e">
        <f>#REF!</f>
        <v>#REF!</v>
      </c>
      <c r="J16" s="108" t="e">
        <f>#REF!</f>
        <v>#REF!</v>
      </c>
      <c r="K16" s="108" t="e">
        <f>#REF!</f>
        <v>#REF!</v>
      </c>
      <c r="L16" s="108" t="e">
        <f>#REF!</f>
        <v>#REF!</v>
      </c>
      <c r="M16" s="108" t="e">
        <f>#REF!</f>
        <v>#REF!</v>
      </c>
      <c r="N16" s="108" t="e">
        <f>#REF!</f>
        <v>#REF!</v>
      </c>
      <c r="O16" s="108" t="e">
        <f>#REF!</f>
        <v>#REF!</v>
      </c>
      <c r="P16" s="108" t="e">
        <f>#REF!</f>
        <v>#REF!</v>
      </c>
      <c r="Q16" s="108" t="e">
        <f>#REF!</f>
        <v>#REF!</v>
      </c>
      <c r="R16" s="108" t="e">
        <f>#REF!</f>
        <v>#REF!</v>
      </c>
      <c r="S16" s="108" t="e">
        <f>#REF!</f>
        <v>#REF!</v>
      </c>
      <c r="T16" s="108" t="e">
        <f>#REF!</f>
        <v>#REF!</v>
      </c>
      <c r="U16" s="108" t="e">
        <f>#REF!</f>
        <v>#REF!</v>
      </c>
      <c r="V16" s="108" t="e">
        <f>#REF!</f>
        <v>#REF!</v>
      </c>
      <c r="W16" s="108" t="e">
        <f>#REF!</f>
        <v>#REF!</v>
      </c>
      <c r="X16" s="108" t="e">
        <f>#REF!</f>
        <v>#REF!</v>
      </c>
      <c r="Y16" s="108" t="e">
        <f>#REF!</f>
        <v>#REF!</v>
      </c>
      <c r="Z16" s="108" t="e">
        <f>#REF!</f>
        <v>#REF!</v>
      </c>
      <c r="AA16" s="108" t="e">
        <f>#REF!</f>
        <v>#REF!</v>
      </c>
      <c r="AB16" s="88" t="e">
        <f>#REF!</f>
        <v>#REF!</v>
      </c>
    </row>
    <row r="17" spans="1:29" x14ac:dyDescent="0.2">
      <c r="A17" s="87"/>
      <c r="B17" s="107" t="e">
        <f>#REF!</f>
        <v>#REF!</v>
      </c>
      <c r="C17" s="108" t="e">
        <f>#REF!</f>
        <v>#REF!</v>
      </c>
      <c r="D17" s="108" t="e">
        <f>#REF!</f>
        <v>#REF!</v>
      </c>
      <c r="E17" s="108" t="e">
        <f>#REF!</f>
        <v>#REF!</v>
      </c>
      <c r="F17" s="108" t="e">
        <f>#REF!</f>
        <v>#REF!</v>
      </c>
      <c r="G17" s="108" t="e">
        <f>#REF!</f>
        <v>#REF!</v>
      </c>
      <c r="H17" s="108" t="e">
        <f>#REF!</f>
        <v>#REF!</v>
      </c>
      <c r="I17" s="108" t="e">
        <f>#REF!</f>
        <v>#REF!</v>
      </c>
      <c r="J17" s="108" t="e">
        <f>#REF!</f>
        <v>#REF!</v>
      </c>
      <c r="K17" s="108" t="e">
        <f>#REF!</f>
        <v>#REF!</v>
      </c>
      <c r="L17" s="108" t="e">
        <f>#REF!</f>
        <v>#REF!</v>
      </c>
      <c r="M17" s="108" t="e">
        <f>#REF!</f>
        <v>#REF!</v>
      </c>
      <c r="N17" s="108" t="e">
        <f>#REF!</f>
        <v>#REF!</v>
      </c>
      <c r="O17" s="108" t="e">
        <f>#REF!</f>
        <v>#REF!</v>
      </c>
      <c r="P17" s="108" t="e">
        <f>#REF!</f>
        <v>#REF!</v>
      </c>
      <c r="Q17" s="108" t="e">
        <f>#REF!</f>
        <v>#REF!</v>
      </c>
      <c r="R17" s="108" t="e">
        <f>#REF!</f>
        <v>#REF!</v>
      </c>
      <c r="S17" s="108" t="e">
        <f>#REF!</f>
        <v>#REF!</v>
      </c>
      <c r="T17" s="108" t="e">
        <f>#REF!</f>
        <v>#REF!</v>
      </c>
      <c r="U17" s="108" t="e">
        <f>#REF!</f>
        <v>#REF!</v>
      </c>
      <c r="V17" s="108" t="e">
        <f>#REF!</f>
        <v>#REF!</v>
      </c>
      <c r="W17" s="108" t="e">
        <f>#REF!</f>
        <v>#REF!</v>
      </c>
      <c r="X17" s="108" t="e">
        <f>#REF!</f>
        <v>#REF!</v>
      </c>
      <c r="Y17" s="108" t="e">
        <f>#REF!</f>
        <v>#REF!</v>
      </c>
      <c r="Z17" s="108" t="e">
        <f>#REF!</f>
        <v>#REF!</v>
      </c>
      <c r="AA17" s="108" t="e">
        <f>#REF!</f>
        <v>#REF!</v>
      </c>
      <c r="AB17" s="88" t="e">
        <f>#REF!</f>
        <v>#REF!</v>
      </c>
    </row>
    <row r="18" spans="1:29" x14ac:dyDescent="0.2">
      <c r="A18" s="87"/>
      <c r="B18" s="107" t="e">
        <f>#REF!</f>
        <v>#REF!</v>
      </c>
      <c r="C18" s="108" t="e">
        <f>#REF!</f>
        <v>#REF!</v>
      </c>
      <c r="D18" s="108" t="e">
        <f>#REF!</f>
        <v>#REF!</v>
      </c>
      <c r="E18" s="108" t="e">
        <f>#REF!</f>
        <v>#REF!</v>
      </c>
      <c r="F18" s="108" t="e">
        <f>#REF!</f>
        <v>#REF!</v>
      </c>
      <c r="G18" s="108" t="e">
        <f>#REF!</f>
        <v>#REF!</v>
      </c>
      <c r="H18" s="108" t="e">
        <f>#REF!</f>
        <v>#REF!</v>
      </c>
      <c r="I18" s="108" t="e">
        <f>#REF!</f>
        <v>#REF!</v>
      </c>
      <c r="J18" s="108" t="e">
        <f>#REF!</f>
        <v>#REF!</v>
      </c>
      <c r="K18" s="108" t="e">
        <f>#REF!</f>
        <v>#REF!</v>
      </c>
      <c r="L18" s="108" t="e">
        <f>#REF!</f>
        <v>#REF!</v>
      </c>
      <c r="M18" s="108" t="e">
        <f>#REF!</f>
        <v>#REF!</v>
      </c>
      <c r="N18" s="108" t="e">
        <f>#REF!</f>
        <v>#REF!</v>
      </c>
      <c r="O18" s="108" t="e">
        <f>#REF!</f>
        <v>#REF!</v>
      </c>
      <c r="P18" s="108" t="e">
        <f>#REF!</f>
        <v>#REF!</v>
      </c>
      <c r="Q18" s="108" t="e">
        <f>#REF!</f>
        <v>#REF!</v>
      </c>
      <c r="R18" s="108" t="e">
        <f>#REF!</f>
        <v>#REF!</v>
      </c>
      <c r="S18" s="108" t="e">
        <f>#REF!</f>
        <v>#REF!</v>
      </c>
      <c r="T18" s="108" t="e">
        <f>#REF!</f>
        <v>#REF!</v>
      </c>
      <c r="U18" s="108" t="e">
        <f>#REF!</f>
        <v>#REF!</v>
      </c>
      <c r="V18" s="108" t="e">
        <f>#REF!</f>
        <v>#REF!</v>
      </c>
      <c r="W18" s="108" t="e">
        <f>#REF!</f>
        <v>#REF!</v>
      </c>
      <c r="X18" s="108" t="e">
        <f>#REF!</f>
        <v>#REF!</v>
      </c>
      <c r="Y18" s="108" t="e">
        <f>#REF!</f>
        <v>#REF!</v>
      </c>
      <c r="Z18" s="108" t="e">
        <f>#REF!</f>
        <v>#REF!</v>
      </c>
      <c r="AA18" s="108" t="e">
        <f>#REF!</f>
        <v>#REF!</v>
      </c>
      <c r="AB18" s="88" t="e">
        <f>#REF!</f>
        <v>#REF!</v>
      </c>
    </row>
    <row r="19" spans="1:29" x14ac:dyDescent="0.2">
      <c r="A19" s="87"/>
      <c r="B19" s="107" t="e">
        <f>#REF!</f>
        <v>#REF!</v>
      </c>
      <c r="C19" s="51" t="e">
        <f>#REF!</f>
        <v>#REF!</v>
      </c>
      <c r="D19" s="51" t="e">
        <f>#REF!</f>
        <v>#REF!</v>
      </c>
      <c r="E19" s="51" t="e">
        <f>#REF!</f>
        <v>#REF!</v>
      </c>
      <c r="F19" s="51" t="e">
        <f>#REF!</f>
        <v>#REF!</v>
      </c>
      <c r="G19" s="51" t="e">
        <f>#REF!</f>
        <v>#REF!</v>
      </c>
      <c r="H19" s="51" t="e">
        <f>#REF!</f>
        <v>#REF!</v>
      </c>
      <c r="I19" s="51" t="e">
        <f>#REF!</f>
        <v>#REF!</v>
      </c>
      <c r="J19" s="51" t="e">
        <f>#REF!</f>
        <v>#REF!</v>
      </c>
      <c r="K19" s="51" t="e">
        <f>#REF!</f>
        <v>#REF!</v>
      </c>
      <c r="L19" s="51" t="e">
        <f>#REF!</f>
        <v>#REF!</v>
      </c>
      <c r="M19" s="51" t="e">
        <f>#REF!</f>
        <v>#REF!</v>
      </c>
      <c r="N19" s="51" t="e">
        <f>#REF!</f>
        <v>#REF!</v>
      </c>
      <c r="O19" s="51" t="e">
        <f>#REF!</f>
        <v>#REF!</v>
      </c>
      <c r="P19" s="51" t="e">
        <f>#REF!</f>
        <v>#REF!</v>
      </c>
      <c r="Q19" s="51" t="e">
        <f>#REF!</f>
        <v>#REF!</v>
      </c>
      <c r="R19" s="51" t="e">
        <f>#REF!</f>
        <v>#REF!</v>
      </c>
      <c r="S19" s="51" t="e">
        <f>#REF!</f>
        <v>#REF!</v>
      </c>
      <c r="T19" s="51" t="e">
        <f>#REF!</f>
        <v>#REF!</v>
      </c>
      <c r="U19" s="51" t="e">
        <f>#REF!</f>
        <v>#REF!</v>
      </c>
      <c r="V19" s="51" t="e">
        <f>#REF!</f>
        <v>#REF!</v>
      </c>
      <c r="W19" s="51" t="e">
        <f>#REF!</f>
        <v>#REF!</v>
      </c>
      <c r="X19" s="51" t="e">
        <f>#REF!</f>
        <v>#REF!</v>
      </c>
      <c r="Y19" s="51" t="e">
        <f>#REF!</f>
        <v>#REF!</v>
      </c>
      <c r="Z19" s="51" t="e">
        <f>#REF!</f>
        <v>#REF!</v>
      </c>
      <c r="AA19" s="51" t="e">
        <f>#REF!</f>
        <v>#REF!</v>
      </c>
      <c r="AB19" s="89" t="e">
        <f>#REF!</f>
        <v>#REF!</v>
      </c>
    </row>
    <row r="20" spans="1:29" x14ac:dyDescent="0.2">
      <c r="A20" s="87"/>
      <c r="B20" s="107" t="e">
        <f>#REF!</f>
        <v>#REF!</v>
      </c>
      <c r="C20" s="108" t="e">
        <f>#REF!</f>
        <v>#REF!</v>
      </c>
      <c r="D20" s="108" t="e">
        <f>#REF!</f>
        <v>#REF!</v>
      </c>
      <c r="E20" s="108" t="e">
        <f>#REF!</f>
        <v>#REF!</v>
      </c>
      <c r="F20" s="108" t="e">
        <f>#REF!</f>
        <v>#REF!</v>
      </c>
      <c r="G20" s="108" t="e">
        <f>#REF!</f>
        <v>#REF!</v>
      </c>
      <c r="H20" s="108" t="e">
        <f>#REF!</f>
        <v>#REF!</v>
      </c>
      <c r="I20" s="108" t="e">
        <f>#REF!</f>
        <v>#REF!</v>
      </c>
      <c r="J20" s="108" t="e">
        <f>#REF!</f>
        <v>#REF!</v>
      </c>
      <c r="K20" s="108" t="e">
        <f>#REF!</f>
        <v>#REF!</v>
      </c>
      <c r="L20" s="108" t="e">
        <f>#REF!</f>
        <v>#REF!</v>
      </c>
      <c r="M20" s="108" t="e">
        <f>#REF!</f>
        <v>#REF!</v>
      </c>
      <c r="N20" s="108" t="e">
        <f>#REF!</f>
        <v>#REF!</v>
      </c>
      <c r="O20" s="108" t="e">
        <f>#REF!</f>
        <v>#REF!</v>
      </c>
      <c r="P20" s="108" t="e">
        <f>#REF!</f>
        <v>#REF!</v>
      </c>
      <c r="Q20" s="108" t="e">
        <f>#REF!</f>
        <v>#REF!</v>
      </c>
      <c r="R20" s="108" t="e">
        <f>#REF!</f>
        <v>#REF!</v>
      </c>
      <c r="S20" s="108" t="e">
        <f>#REF!</f>
        <v>#REF!</v>
      </c>
      <c r="T20" s="108" t="e">
        <f>#REF!</f>
        <v>#REF!</v>
      </c>
      <c r="U20" s="108" t="e">
        <f>#REF!</f>
        <v>#REF!</v>
      </c>
      <c r="V20" s="108" t="e">
        <f>#REF!</f>
        <v>#REF!</v>
      </c>
      <c r="W20" s="108" t="e">
        <f>#REF!</f>
        <v>#REF!</v>
      </c>
      <c r="X20" s="108" t="e">
        <f>#REF!</f>
        <v>#REF!</v>
      </c>
      <c r="Y20" s="108" t="e">
        <f>#REF!</f>
        <v>#REF!</v>
      </c>
      <c r="Z20" s="108" t="e">
        <f>#REF!</f>
        <v>#REF!</v>
      </c>
      <c r="AA20" s="108" t="e">
        <f>#REF!</f>
        <v>#REF!</v>
      </c>
      <c r="AB20" s="88" t="e">
        <f>#REF!</f>
        <v>#REF!</v>
      </c>
    </row>
    <row r="21" spans="1:29" ht="13.5" thickBot="1" x14ac:dyDescent="0.25">
      <c r="A21" s="90"/>
      <c r="B21" s="91"/>
      <c r="C21" s="91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3"/>
    </row>
    <row r="23" spans="1:29" x14ac:dyDescent="0.2">
      <c r="B23" s="38" t="s">
        <v>21</v>
      </c>
      <c r="C23" s="39" t="str">
        <f ca="1">IF(COUNT(C7:C20)=0,"",COUNTIF(C7:C20,28))</f>
        <v/>
      </c>
      <c r="D23" s="39">
        <f t="shared" ref="D23:M23" ca="1" si="0">IF(COUNT(D7:D20)=0,"",COUNTIF(D7:D20,28))</f>
        <v>0</v>
      </c>
      <c r="E23" s="39">
        <f t="shared" ca="1" si="0"/>
        <v>0</v>
      </c>
      <c r="F23" s="39">
        <f t="shared" ca="1" si="0"/>
        <v>1</v>
      </c>
      <c r="G23" s="39">
        <f t="shared" ca="1" si="0"/>
        <v>0</v>
      </c>
      <c r="H23" s="39">
        <f t="shared" ca="1" si="0"/>
        <v>0</v>
      </c>
      <c r="I23" s="39">
        <f t="shared" ca="1" si="0"/>
        <v>0</v>
      </c>
      <c r="J23" s="39">
        <f t="shared" ca="1" si="0"/>
        <v>0</v>
      </c>
      <c r="K23" s="39">
        <f t="shared" ca="1" si="0"/>
        <v>0</v>
      </c>
      <c r="L23" s="39">
        <f t="shared" ca="1" si="0"/>
        <v>0</v>
      </c>
      <c r="M23" s="39">
        <f t="shared" ca="1" si="0"/>
        <v>0</v>
      </c>
      <c r="N23" s="39" t="str">
        <f t="shared" ref="N23:AB23" ca="1" si="1">IF(COUNT(N7:N20)=0,"",COUNTIF(N7:N20,28))</f>
        <v/>
      </c>
      <c r="O23" s="39" t="str">
        <f t="shared" ca="1" si="1"/>
        <v/>
      </c>
      <c r="P23" s="39" t="str">
        <f t="shared" ca="1" si="1"/>
        <v/>
      </c>
      <c r="Q23" s="39">
        <f t="shared" ca="1" si="1"/>
        <v>0</v>
      </c>
      <c r="R23" s="39">
        <f t="shared" ca="1" si="1"/>
        <v>0</v>
      </c>
      <c r="S23" s="39">
        <f t="shared" ca="1" si="1"/>
        <v>0</v>
      </c>
      <c r="T23" s="39">
        <f t="shared" ca="1" si="1"/>
        <v>0</v>
      </c>
      <c r="U23" s="39">
        <f t="shared" ca="1" si="1"/>
        <v>0</v>
      </c>
      <c r="V23" s="39"/>
      <c r="W23" s="39"/>
      <c r="X23" s="39" t="str">
        <f t="shared" ca="1" si="1"/>
        <v/>
      </c>
      <c r="Y23" s="39" t="str">
        <f t="shared" ca="1" si="1"/>
        <v/>
      </c>
      <c r="Z23" s="39"/>
      <c r="AA23" s="39"/>
      <c r="AB23" s="39" t="str">
        <f t="shared" ca="1" si="1"/>
        <v/>
      </c>
      <c r="AC23" s="39">
        <f ca="1">SUM(C23:AB23)</f>
        <v>1</v>
      </c>
    </row>
    <row r="24" spans="1:29" x14ac:dyDescent="0.2">
      <c r="B24" s="38" t="s">
        <v>22</v>
      </c>
      <c r="C24" s="40" t="str">
        <f ca="1">IF(TODAY()&lt;C5,"",IF(COUNT(C7:C20)=12,"",12-C23))</f>
        <v/>
      </c>
      <c r="D24" s="40" t="str">
        <f t="shared" ref="D24:E24" ca="1" si="2">IF(TODAY()&lt;D5,"",IF(COUNT(D7:D20)=12,"",12-D23))</f>
        <v/>
      </c>
      <c r="E24" s="40" t="str">
        <f t="shared" ca="1" si="2"/>
        <v/>
      </c>
      <c r="F24" s="40" t="str">
        <f t="shared" ref="F24" ca="1" si="3">IF(TODAY()&lt;F5,"",IF(COUNT(F7:F20)=12,"",12-F23))</f>
        <v/>
      </c>
      <c r="G24" s="40" t="str">
        <f t="shared" ref="G24" ca="1" si="4">IF(TODAY()&lt;G5,"",IF(COUNT(G7:G20)=12,"",12-G23))</f>
        <v/>
      </c>
      <c r="H24" s="40" t="str">
        <f t="shared" ref="H24" ca="1" si="5">IF(TODAY()&lt;H5,"",IF(COUNT(H7:H20)=12,"",12-H23))</f>
        <v/>
      </c>
      <c r="I24" s="40" t="str">
        <f t="shared" ref="I24" ca="1" si="6">IF(TODAY()&lt;I5,"",IF(COUNT(I7:I20)=12,"",12-I23))</f>
        <v/>
      </c>
      <c r="J24" s="40" t="str">
        <f t="shared" ref="J24" ca="1" si="7">IF(TODAY()&lt;J5,"",IF(COUNT(J7:J20)=12,"",12-J23))</f>
        <v/>
      </c>
      <c r="K24" s="40" t="str">
        <f t="shared" ref="K24" ca="1" si="8">IF(TODAY()&lt;K5,"",IF(COUNT(K7:K20)=12,"",12-K23))</f>
        <v/>
      </c>
      <c r="L24" s="40" t="str">
        <f t="shared" ref="L24" ca="1" si="9">IF(TODAY()&lt;L5,"",IF(COUNT(L7:L20)=12,"",12-L23))</f>
        <v/>
      </c>
      <c r="M24" s="40" t="str">
        <f t="shared" ref="M24" ca="1" si="10">IF(TODAY()&lt;M5,"",IF(COUNT(M7:M20)=12,"",12-M23))</f>
        <v/>
      </c>
      <c r="N24" s="40" t="str">
        <f t="shared" ref="N24" ca="1" si="11">IF(TODAY()&lt;N5,"",IF(COUNT(N7:N20)=12,"",12-N23))</f>
        <v/>
      </c>
      <c r="O24" s="40" t="str">
        <f t="shared" ref="O24" ca="1" si="12">IF(TODAY()&lt;O5,"",IF(COUNT(O7:O20)=12,"",12-O23))</f>
        <v/>
      </c>
      <c r="P24" s="40" t="str">
        <f t="shared" ref="P24" ca="1" si="13">IF(TODAY()&lt;P5,"",IF(COUNT(P7:P20)=12,"",12-P23))</f>
        <v/>
      </c>
      <c r="Q24" s="40" t="str">
        <f t="shared" ref="Q24" ca="1" si="14">IF(TODAY()&lt;Q5,"",IF(COUNT(Q7:Q20)=12,"",12-Q23))</f>
        <v/>
      </c>
      <c r="R24" s="40" t="str">
        <f t="shared" ref="R24" ca="1" si="15">IF(TODAY()&lt;R5,"",IF(COUNT(R7:R20)=12,"",12-R23))</f>
        <v/>
      </c>
      <c r="S24" s="40" t="str">
        <f t="shared" ref="S24" ca="1" si="16">IF(TODAY()&lt;S5,"",IF(COUNT(S7:S20)=12,"",12-S23))</f>
        <v/>
      </c>
      <c r="T24" s="40" t="str">
        <f t="shared" ref="T24" ca="1" si="17">IF(TODAY()&lt;T5,"",IF(COUNT(T7:T20)=12,"",12-T23))</f>
        <v/>
      </c>
      <c r="U24" s="40" t="str">
        <f t="shared" ref="U24" ca="1" si="18">IF(TODAY()&lt;U5,"",IF(COUNT(U7:U20)=12,"",12-U23))</f>
        <v/>
      </c>
      <c r="V24" s="40" t="str">
        <f t="shared" ref="V24" ca="1" si="19">IF(TODAY()&lt;V5,"",IF(COUNT(V7:V20)=12,"",12-V23))</f>
        <v/>
      </c>
      <c r="W24" s="40" t="str">
        <f t="shared" ref="W24" ca="1" si="20">IF(TODAY()&lt;W5,"",IF(COUNT(W7:W20)=12,"",12-W23))</f>
        <v/>
      </c>
      <c r="X24" s="40" t="str">
        <f t="shared" ref="X24" ca="1" si="21">IF(TODAY()&lt;X5,"",IF(COUNT(X7:X20)=12,"",12-X23))</f>
        <v/>
      </c>
      <c r="Y24" s="40" t="str">
        <f t="shared" ref="Y24" ca="1" si="22">IF(TODAY()&lt;Y5,"",IF(COUNT(Y7:Y20)=12,"",12-Y23))</f>
        <v/>
      </c>
      <c r="Z24" s="40" t="str">
        <f t="shared" ref="Z24" ca="1" si="23">IF(TODAY()&lt;Z5,"",IF(COUNT(Z7:Z20)=12,"",12-Z23))</f>
        <v/>
      </c>
      <c r="AA24" s="40" t="str">
        <f t="shared" ref="AA24" ca="1" si="24">IF(TODAY()&lt;AA5,"",IF(COUNT(AA7:AA20)=12,"",12-AA23))</f>
        <v/>
      </c>
      <c r="AB24" s="40" t="str">
        <f t="shared" ref="AB24" ca="1" si="25">IF(TODAY()&lt;AB5,"",IF(COUNT(AB7:AB20)=12,"",12-AB23))</f>
        <v/>
      </c>
      <c r="AC24" s="40">
        <f ca="1">SUM(C24:AB24)</f>
        <v>0</v>
      </c>
    </row>
    <row r="29" spans="1:29" x14ac:dyDescent="0.2">
      <c r="C29" s="37">
        <v>1</v>
      </c>
      <c r="D29" s="37">
        <v>2</v>
      </c>
      <c r="E29" s="37">
        <v>3</v>
      </c>
      <c r="F29" s="37">
        <v>4</v>
      </c>
      <c r="G29" s="37">
        <v>5</v>
      </c>
      <c r="H29" s="37">
        <v>6</v>
      </c>
      <c r="I29" s="37">
        <v>7</v>
      </c>
      <c r="J29" s="37">
        <v>8</v>
      </c>
      <c r="K29" s="37">
        <v>9</v>
      </c>
      <c r="L29" s="37">
        <v>10</v>
      </c>
      <c r="M29" s="37">
        <v>11</v>
      </c>
      <c r="N29" s="37">
        <v>12</v>
      </c>
      <c r="O29" s="37">
        <v>13</v>
      </c>
      <c r="P29" s="37">
        <v>14</v>
      </c>
      <c r="Q29" s="37">
        <v>15</v>
      </c>
      <c r="R29" s="37">
        <v>16</v>
      </c>
      <c r="S29" s="37">
        <v>17</v>
      </c>
      <c r="T29" s="37">
        <v>18</v>
      </c>
      <c r="U29" s="37">
        <v>19</v>
      </c>
      <c r="V29" s="37">
        <v>20</v>
      </c>
      <c r="W29" s="37">
        <v>21</v>
      </c>
      <c r="X29" s="37">
        <v>22</v>
      </c>
      <c r="Y29" s="37">
        <v>23</v>
      </c>
      <c r="Z29" s="37">
        <v>24</v>
      </c>
      <c r="AA29" s="37">
        <v>25</v>
      </c>
      <c r="AB29" s="37">
        <v>26</v>
      </c>
    </row>
  </sheetData>
  <sortState xmlns:xlrd2="http://schemas.microsoft.com/office/spreadsheetml/2017/richdata2" ref="B6:AB21">
    <sortCondition ref="B7:B21"/>
  </sortState>
  <mergeCells count="3">
    <mergeCell ref="B2:AB2"/>
    <mergeCell ref="B3:Q3"/>
    <mergeCell ref="R3:AB3"/>
  </mergeCells>
  <phoneticPr fontId="38" type="noConversion"/>
  <conditionalFormatting sqref="C23:H23">
    <cfRule type="cellIs" dxfId="29" priority="1" operator="equal">
      <formula>14</formula>
    </cfRule>
  </conditionalFormatting>
  <conditionalFormatting sqref="C23:J23">
    <cfRule type="cellIs" dxfId="28" priority="6456" stopIfTrue="1" operator="lessThan">
      <formula>OR(NOT(ISNUMBER(XER42)),XER42&lt;16)</formula>
    </cfRule>
  </conditionalFormatting>
  <conditionalFormatting sqref="C7:AB20">
    <cfRule type="containsText" dxfId="27" priority="2" stopIfTrue="1" operator="containsText" text="vrij">
      <formula>NOT(ISERROR(SEARCH("vrij",C7)))</formula>
    </cfRule>
    <cfRule type="cellIs" dxfId="26" priority="7" stopIfTrue="1" operator="equal">
      <formula>28</formula>
    </cfRule>
    <cfRule type="cellIs" dxfId="25" priority="125" stopIfTrue="1" operator="lessThan">
      <formula>OR(NOT(ISNUMBER(C7)),C7&lt;14)</formula>
    </cfRule>
  </conditionalFormatting>
  <conditionalFormatting sqref="C7:AB21">
    <cfRule type="expression" priority="6" stopIfTrue="1">
      <formula>C$5&gt;TODAY()</formula>
    </cfRule>
  </conditionalFormatting>
  <conditionalFormatting sqref="C23:AB23">
    <cfRule type="cellIs" dxfId="24" priority="3802" stopIfTrue="1" operator="equal">
      <formula>12</formula>
    </cfRule>
    <cfRule type="expression" priority="4040" stopIfTrue="1">
      <formula>C5&gt;TODAY()</formula>
    </cfRule>
  </conditionalFormatting>
  <conditionalFormatting sqref="C24:AB24">
    <cfRule type="expression" priority="4" stopIfTrue="1">
      <formula>C5&gt;TODAY()</formula>
    </cfRule>
    <cfRule type="cellIs" dxfId="23" priority="5" stopIfTrue="1" operator="greaterThan">
      <formula>"&gt;0,1"</formula>
    </cfRule>
  </conditionalFormatting>
  <conditionalFormatting sqref="K23:V23">
    <cfRule type="cellIs" dxfId="22" priority="4041" stopIfTrue="1" operator="lessThan">
      <formula>OR(NOT(ISNUMBER(A44)),A44&lt;16)</formula>
    </cfRule>
  </conditionalFormatting>
  <conditionalFormatting sqref="W23">
    <cfRule type="cellIs" dxfId="21" priority="6446" stopIfTrue="1" operator="lessThan">
      <formula>OR(NOT(ISNUMBER(L44)),L44&lt;16)</formula>
    </cfRule>
  </conditionalFormatting>
  <conditionalFormatting sqref="X23:Z23">
    <cfRule type="cellIs" dxfId="20" priority="6454" stopIfTrue="1" operator="lessThan">
      <formula>OR(NOT(ISNUMBER(L44)),L44&lt;16)</formula>
    </cfRule>
  </conditionalFormatting>
  <conditionalFormatting sqref="AA23">
    <cfRule type="cellIs" dxfId="19" priority="6440" stopIfTrue="1" operator="lessThan">
      <formula>OR(NOT(ISNUMBER(N44)),N44&lt;16)</formula>
    </cfRule>
  </conditionalFormatting>
  <conditionalFormatting sqref="AB23">
    <cfRule type="cellIs" dxfId="18" priority="6434" stopIfTrue="1" operator="lessThan">
      <formula>OR(NOT(ISNUMBER(N44)),N44&lt;16)</formula>
    </cfRule>
  </conditionalFormatting>
  <pageMargins left="0.7" right="0.7" top="0.75" bottom="0.75" header="0.3" footer="0.3"/>
  <pageSetup paperSize="9" orientation="landscape" horizontalDpi="4294967293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2">
    <tabColor rgb="FF00B0F0"/>
  </sheetPr>
  <dimension ref="A1:BC113"/>
  <sheetViews>
    <sheetView tabSelected="1" zoomScale="110" zoomScaleNormal="110" workbookViewId="0">
      <selection activeCell="AC12" sqref="AB12:AC16"/>
    </sheetView>
  </sheetViews>
  <sheetFormatPr defaultColWidth="9.140625" defaultRowHeight="12.75" x14ac:dyDescent="0.2"/>
  <cols>
    <col min="1" max="1" width="11.5703125" style="2" customWidth="1"/>
    <col min="2" max="2" width="4.140625" style="2" customWidth="1"/>
    <col min="3" max="15" width="3.140625" style="2" customWidth="1"/>
    <col min="16" max="16" width="3.28515625" style="2" customWidth="1"/>
    <col min="17" max="17" width="4" style="2" bestFit="1" customWidth="1"/>
    <col min="18" max="18" width="3.7109375" style="2" customWidth="1"/>
    <col min="19" max="19" width="4.140625" style="2" bestFit="1" customWidth="1"/>
    <col min="20" max="32" width="3.140625" style="2" customWidth="1"/>
    <col min="33" max="33" width="3.85546875" style="2" customWidth="1"/>
    <col min="34" max="34" width="4.140625" style="2" customWidth="1"/>
    <col min="35" max="35" width="3.7109375" style="2" hidden="1" customWidth="1"/>
    <col min="36" max="36" width="4.140625" style="2" bestFit="1" customWidth="1"/>
    <col min="37" max="37" width="4.28515625" style="25" hidden="1" customWidth="1"/>
    <col min="38" max="38" width="3.42578125" style="2" hidden="1" customWidth="1"/>
    <col min="39" max="39" width="3.5703125" style="2" customWidth="1"/>
    <col min="40" max="40" width="4.140625" style="2" customWidth="1"/>
    <col min="41" max="41" width="5.5703125" style="51" customWidth="1"/>
    <col min="42" max="42" width="6.7109375" style="2" hidden="1" customWidth="1"/>
    <col min="43" max="43" width="3.42578125" style="55" hidden="1" customWidth="1"/>
    <col min="44" max="44" width="7.28515625" style="2" hidden="1" customWidth="1"/>
    <col min="45" max="45" width="4.42578125" style="5" customWidth="1"/>
    <col min="46" max="46" width="8.85546875" style="5" customWidth="1"/>
    <col min="47" max="47" width="8.7109375" style="5" customWidth="1"/>
    <col min="48" max="16384" width="9.140625" style="2"/>
  </cols>
  <sheetData>
    <row r="1" spans="1:55" s="34" customFormat="1" ht="31.5" customHeight="1" thickBot="1" x14ac:dyDescent="0.25">
      <c r="A1" s="149" t="s">
        <v>5</v>
      </c>
      <c r="B1" s="149"/>
      <c r="C1" s="149"/>
      <c r="D1" s="149"/>
      <c r="E1" s="149"/>
      <c r="F1" s="150" t="s">
        <v>93</v>
      </c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51" t="str">
        <f>Totaaloverzicht!R3</f>
        <v>2024 -2025</v>
      </c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33"/>
      <c r="AL1" s="33"/>
      <c r="AM1" s="33"/>
      <c r="AN1" s="84"/>
      <c r="AO1" s="33"/>
      <c r="AP1" s="33"/>
      <c r="AX1" s="1"/>
      <c r="AY1" s="1"/>
      <c r="AZ1" s="1"/>
      <c r="BA1" s="1"/>
      <c r="BB1" s="1"/>
      <c r="BC1" s="1"/>
    </row>
    <row r="2" spans="1:55" s="1" customFormat="1" ht="40.5" customHeight="1" thickBot="1" x14ac:dyDescent="0.25">
      <c r="A2" s="42" t="s">
        <v>87</v>
      </c>
      <c r="B2" s="43" t="s">
        <v>57</v>
      </c>
      <c r="C2" s="94">
        <f>Totaaloverzicht!C5</f>
        <v>45540</v>
      </c>
      <c r="D2" s="94">
        <f>Totaaloverzicht!D5</f>
        <v>45547</v>
      </c>
      <c r="E2" s="94">
        <f>Totaaloverzicht!E5</f>
        <v>45554</v>
      </c>
      <c r="F2" s="94">
        <f>Totaaloverzicht!F5</f>
        <v>45561</v>
      </c>
      <c r="G2" s="94">
        <f>Totaaloverzicht!G5</f>
        <v>45568</v>
      </c>
      <c r="H2" s="94">
        <f>Totaaloverzicht!H5</f>
        <v>45575</v>
      </c>
      <c r="I2" s="94">
        <f>Totaaloverzicht!I5</f>
        <v>45582</v>
      </c>
      <c r="J2" s="94">
        <f>Totaaloverzicht!J5</f>
        <v>45589</v>
      </c>
      <c r="K2" s="94">
        <f>Totaaloverzicht!K5</f>
        <v>45603</v>
      </c>
      <c r="L2" s="94">
        <f>Totaaloverzicht!L5</f>
        <v>45610</v>
      </c>
      <c r="M2" s="94">
        <f>Totaaloverzicht!M5</f>
        <v>45624</v>
      </c>
      <c r="N2" s="94">
        <f>Totaaloverzicht!N5</f>
        <v>45631</v>
      </c>
      <c r="O2" s="94">
        <f>Totaaloverzicht!O5</f>
        <v>45638</v>
      </c>
      <c r="P2" s="98" t="s">
        <v>1</v>
      </c>
      <c r="Q2" s="44" t="s">
        <v>0</v>
      </c>
      <c r="R2" s="3"/>
      <c r="S2" s="99" t="s">
        <v>6</v>
      </c>
      <c r="T2" s="94">
        <f>Totaaloverzicht!P5</f>
        <v>45666</v>
      </c>
      <c r="U2" s="94">
        <f>Totaaloverzicht!Q5</f>
        <v>45680</v>
      </c>
      <c r="V2" s="94">
        <f>Totaaloverzicht!R5</f>
        <v>45687</v>
      </c>
      <c r="W2" s="94">
        <f>Totaaloverzicht!S5</f>
        <v>45701</v>
      </c>
      <c r="X2" s="94">
        <f>Totaaloverzicht!T5</f>
        <v>45708</v>
      </c>
      <c r="Y2" s="94">
        <f>Totaaloverzicht!U5</f>
        <v>45722</v>
      </c>
      <c r="Z2" s="94">
        <f>Totaaloverzicht!V5</f>
        <v>45729</v>
      </c>
      <c r="AA2" s="94">
        <f>Totaaloverzicht!W5</f>
        <v>45743</v>
      </c>
      <c r="AB2" s="94">
        <f>Totaaloverzicht!X5</f>
        <v>45750</v>
      </c>
      <c r="AC2" s="94">
        <f>Totaaloverzicht!Y5</f>
        <v>45764</v>
      </c>
      <c r="AD2" s="94">
        <f>Totaaloverzicht!Z5</f>
        <v>45778</v>
      </c>
      <c r="AE2" s="94">
        <f>Totaaloverzicht!AA5</f>
        <v>45785</v>
      </c>
      <c r="AF2" s="94">
        <f>Totaaloverzicht!AB5</f>
        <v>45792</v>
      </c>
      <c r="AG2" s="82" t="s">
        <v>1</v>
      </c>
      <c r="AH2" s="4" t="s">
        <v>7</v>
      </c>
      <c r="AI2" s="3"/>
      <c r="AJ2" s="28" t="s">
        <v>6</v>
      </c>
      <c r="AK2" s="45" t="s">
        <v>58</v>
      </c>
      <c r="AL2" s="83"/>
      <c r="AM2" s="28" t="s">
        <v>59</v>
      </c>
      <c r="AN2" s="28" t="s">
        <v>60</v>
      </c>
      <c r="AO2" s="76"/>
      <c r="AP2" s="46"/>
      <c r="AQ2" s="47"/>
      <c r="AR2" s="5"/>
      <c r="AS2" s="5"/>
      <c r="AT2" s="5"/>
    </row>
    <row r="3" spans="1:55" ht="8.25" customHeight="1" x14ac:dyDescent="0.2">
      <c r="A3" s="138" t="s">
        <v>94</v>
      </c>
      <c r="B3" s="142">
        <v>52</v>
      </c>
      <c r="C3" s="48"/>
      <c r="D3" s="48"/>
      <c r="E3" s="48"/>
      <c r="F3" s="48">
        <v>52</v>
      </c>
      <c r="G3" s="48"/>
      <c r="H3" s="48">
        <v>50</v>
      </c>
      <c r="I3" s="48"/>
      <c r="J3" s="48">
        <v>40</v>
      </c>
      <c r="K3" s="48"/>
      <c r="L3" s="48">
        <v>10</v>
      </c>
      <c r="M3" s="48"/>
      <c r="N3" s="48"/>
      <c r="O3" s="48"/>
      <c r="P3" s="119">
        <f>IF(Q3="","",SUM(C3:O3))</f>
        <v>152</v>
      </c>
      <c r="Q3" s="156">
        <f>IF(P5=0,"",ROUND((SUM(C3:O3))/(SUM(C4:O4))+ROW()/100000,2))</f>
        <v>1.49</v>
      </c>
      <c r="R3" s="157">
        <f>IF(Q3="","",IF(Q3&lt;0.51,15,IF(Q3&lt;=0.65999999999,16,IF(Q3&lt;=0.8099999999,17,IF(Q3&lt;=0.90999999999,18,IF(Q3&lt;=0.99,19,IF(Q3&gt;0.99,ROUND(Q3*20,0))))))))</f>
        <v>30</v>
      </c>
      <c r="S3" s="123">
        <f t="shared" ref="S3:S35" si="0">IF(P3="",B3,IF(COUNT(C3:O3)&lt;4,B3,ROUND(IF(R3&lt;=B3,B3,R3),0)))</f>
        <v>52</v>
      </c>
      <c r="T3" s="48"/>
      <c r="U3" s="48">
        <v>52</v>
      </c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127">
        <f>IF(P3="","",SUM(C3:O3)+SUM(T3:AF3))</f>
        <v>204</v>
      </c>
      <c r="AH3" s="145">
        <f>IF(AG3="","",AG3/AG5+ROW()/100000)</f>
        <v>1.8214585714285714</v>
      </c>
      <c r="AI3" s="123">
        <f>IF(AH3="","",IF(AH3&lt;=0.51,15,IF(AH3&lt;=0.65999999999999,16,IF(AH3&lt;=0.809999999999999,17,IF(AH3&lt;=0.90999999999999,18,(IF(AH3&lt;=0.99999999999999,19,IF(AH3&gt;=0.99,ROUND(AH3*20,0)))))))))</f>
        <v>36</v>
      </c>
      <c r="AJ3" s="135">
        <f t="shared" ref="AJ3:AJ35" si="1">IF(AG3="",B3,((IF(COUNT(C3:O3)+(COUNT(T3:AF3))&lt;4,B3,IF(AI3&lt;=R3,R3,IF(AI3&gt;=R3,AI3,R3))))))</f>
        <v>36</v>
      </c>
      <c r="AK3" s="49"/>
      <c r="AL3" s="50"/>
      <c r="AM3" s="158">
        <f>COUNT(C3:O3)+COUNT(T3:AF3)</f>
        <v>5</v>
      </c>
      <c r="AN3" s="159">
        <f ca="1">SUM(C6:O6)+SUM(T6:AF6)</f>
        <v>13</v>
      </c>
      <c r="AO3" s="137">
        <f>B5</f>
        <v>2.61</v>
      </c>
      <c r="AQ3" s="51"/>
      <c r="AR3" s="5"/>
      <c r="AU3" s="2"/>
    </row>
    <row r="4" spans="1:55" ht="8.25" customHeight="1" x14ac:dyDescent="0.2">
      <c r="A4" s="138"/>
      <c r="B4" s="142"/>
      <c r="C4" s="48"/>
      <c r="D4" s="48"/>
      <c r="E4" s="48"/>
      <c r="F4" s="48">
        <v>12</v>
      </c>
      <c r="G4" s="48"/>
      <c r="H4" s="48">
        <v>20</v>
      </c>
      <c r="I4" s="48"/>
      <c r="J4" s="48">
        <v>30</v>
      </c>
      <c r="K4" s="48"/>
      <c r="L4" s="48">
        <v>40</v>
      </c>
      <c r="M4" s="48"/>
      <c r="N4" s="48"/>
      <c r="O4" s="48"/>
      <c r="P4" s="153"/>
      <c r="Q4" s="120"/>
      <c r="R4" s="122"/>
      <c r="S4" s="124"/>
      <c r="T4" s="48"/>
      <c r="U4" s="48">
        <v>10</v>
      </c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154"/>
      <c r="AH4" s="133"/>
      <c r="AI4" s="124"/>
      <c r="AJ4" s="136"/>
      <c r="AK4" s="49"/>
      <c r="AL4" s="50"/>
      <c r="AM4" s="128"/>
      <c r="AN4" s="129"/>
      <c r="AO4" s="137"/>
      <c r="AQ4" s="51"/>
      <c r="AR4" s="5"/>
      <c r="AU4" s="2"/>
    </row>
    <row r="5" spans="1:55" ht="8.25" customHeight="1" x14ac:dyDescent="0.2">
      <c r="A5" s="138"/>
      <c r="B5" s="139">
        <v>2.61</v>
      </c>
      <c r="C5" s="52" t="str">
        <f t="shared" ref="C5:O17" si="2">IF(C4="","",C3/C4)</f>
        <v/>
      </c>
      <c r="D5" s="52" t="str">
        <f t="shared" si="2"/>
        <v/>
      </c>
      <c r="E5" s="52" t="str">
        <f t="shared" si="2"/>
        <v/>
      </c>
      <c r="F5" s="52">
        <f t="shared" si="2"/>
        <v>4.333333333333333</v>
      </c>
      <c r="G5" s="52" t="str">
        <f t="shared" si="2"/>
        <v/>
      </c>
      <c r="H5" s="52">
        <f t="shared" si="2"/>
        <v>2.5</v>
      </c>
      <c r="I5" s="52" t="str">
        <f t="shared" si="2"/>
        <v/>
      </c>
      <c r="J5" s="52">
        <f t="shared" si="2"/>
        <v>1.3333333333333333</v>
      </c>
      <c r="K5" s="52" t="str">
        <f t="shared" si="2"/>
        <v/>
      </c>
      <c r="L5" s="52">
        <f t="shared" si="2"/>
        <v>0.25</v>
      </c>
      <c r="M5" s="52" t="str">
        <f t="shared" si="2"/>
        <v/>
      </c>
      <c r="N5" s="52" t="str">
        <f t="shared" si="2"/>
        <v/>
      </c>
      <c r="O5" s="52" t="str">
        <f t="shared" si="2"/>
        <v/>
      </c>
      <c r="P5" s="153">
        <f>SUM(C4:O4)</f>
        <v>102</v>
      </c>
      <c r="Q5" s="120"/>
      <c r="R5" s="130">
        <f>IF(Q3="","",Q3)</f>
        <v>1.49</v>
      </c>
      <c r="S5" s="131">
        <f t="shared" ref="S5:S37" si="3">IF(P5=0,B5,IF(COUNT(C5:O5)&lt;4,B5,IF(R5&lt;=B5,B5,R5)))</f>
        <v>2.61</v>
      </c>
      <c r="T5" s="52" t="str">
        <f t="shared" ref="T5:AF5" si="4">IF(T4="","",T3/T4)</f>
        <v/>
      </c>
      <c r="U5" s="52">
        <f t="shared" si="4"/>
        <v>5.2</v>
      </c>
      <c r="V5" s="52" t="str">
        <f t="shared" si="4"/>
        <v/>
      </c>
      <c r="W5" s="52" t="str">
        <f t="shared" si="4"/>
        <v/>
      </c>
      <c r="X5" s="52" t="str">
        <f t="shared" si="4"/>
        <v/>
      </c>
      <c r="Y5" s="52" t="str">
        <f t="shared" si="4"/>
        <v/>
      </c>
      <c r="Z5" s="52" t="str">
        <f t="shared" si="4"/>
        <v/>
      </c>
      <c r="AA5" s="52" t="str">
        <f t="shared" si="4"/>
        <v/>
      </c>
      <c r="AB5" s="52" t="str">
        <f t="shared" si="4"/>
        <v/>
      </c>
      <c r="AC5" s="52" t="str">
        <f t="shared" si="4"/>
        <v/>
      </c>
      <c r="AD5" s="52" t="str">
        <f t="shared" si="4"/>
        <v/>
      </c>
      <c r="AE5" s="52" t="str">
        <f t="shared" si="4"/>
        <v/>
      </c>
      <c r="AF5" s="52" t="str">
        <f t="shared" si="4"/>
        <v/>
      </c>
      <c r="AG5" s="154">
        <f>IF(P5="","",SUM(C4:O4)+SUM(T4:AF4))</f>
        <v>112</v>
      </c>
      <c r="AH5" s="133"/>
      <c r="AI5" s="131">
        <f>IF(AH3="","",IF(AH3&lt;=Q4,Q4,AH3))</f>
        <v>1.8214585714285714</v>
      </c>
      <c r="AJ5" s="132">
        <f t="shared" ref="AJ5:AJ37" si="5">((IF(COUNT(C5:O5)+(COUNT(T5:AF5))&lt;4,B5,IF(AH3=S5,S5,IF(AH3&lt;=R5,R5,AI5)))))</f>
        <v>1.8214585714285714</v>
      </c>
      <c r="AK5" s="49"/>
      <c r="AL5" s="53"/>
      <c r="AM5" s="128"/>
      <c r="AN5" s="129"/>
      <c r="AO5" s="137"/>
      <c r="AP5" s="24"/>
      <c r="AQ5" s="52"/>
      <c r="AR5" s="5"/>
      <c r="AU5" s="2"/>
    </row>
    <row r="6" spans="1:55" ht="8.25" customHeight="1" thickBot="1" x14ac:dyDescent="0.25">
      <c r="A6" s="138"/>
      <c r="B6" s="140"/>
      <c r="C6" s="54" t="str">
        <f ca="1">IF(C3="","",IF(C3&gt;$B3,"FOUT",MATCH(C3,OFFSET(puntentelling!$A$6,MATCH($B3,puntentelling!$A$7:$A$92,0),1,1,5),1)-1))</f>
        <v/>
      </c>
      <c r="D6" s="54" t="str">
        <f ca="1">IF(D3="","",IF(D3&gt;$B3,"FOUT",MATCH(D3,OFFSET(puntentelling!$A$6,MATCH($B3,puntentelling!$A$7:$A$92,0),1,1,5),1)-1))</f>
        <v/>
      </c>
      <c r="E6" s="54" t="str">
        <f ca="1">IF(E3="","",IF(E3&gt;$B3,"FOUT",MATCH(E3,OFFSET(puntentelling!$A$6,MATCH($B3,puntentelling!$A$7:$A$92,0),1,1,5),1)-1))</f>
        <v/>
      </c>
      <c r="F6" s="54">
        <f ca="1">IF(F3="","",IF(F3&gt;$B3,"FOUT",MATCH(F3,OFFSET(puntentelling!$A$6,MATCH($B3,puntentelling!$A$7:$A$92,0),1,1,5),1)-1))</f>
        <v>4</v>
      </c>
      <c r="G6" s="54" t="str">
        <f ca="1">IF(G3="","",IF(G3&gt;$B3,"FOUT",MATCH(G3,OFFSET(puntentelling!$A$6,MATCH($B3,puntentelling!$A$7:$A$92,0),1,1,5),1)-1))</f>
        <v/>
      </c>
      <c r="H6" s="54">
        <f ca="1">IF(H3="","",IF(H3&gt;$B3,"FOUT",MATCH(H3,OFFSET(puntentelling!$A$6,MATCH($B3,puntentelling!$A$7:$A$92,0),1,1,5),1)-1))</f>
        <v>3</v>
      </c>
      <c r="I6" s="54" t="str">
        <f ca="1">IF(I3="","",IF(I3&gt;$B3,"FOUT",MATCH(I3,OFFSET(puntentelling!$A$6,MATCH($B3,puntentelling!$A$7:$A$92,0),1,1,5),1)-1))</f>
        <v/>
      </c>
      <c r="J6" s="54">
        <f ca="1">IF(J3="","",IF(J3&gt;$B3,"FOUT",MATCH(J3,OFFSET(puntentelling!$A$6,MATCH($B3,puntentelling!$A$7:$A$92,0),1,1,5),1)-1))</f>
        <v>2</v>
      </c>
      <c r="K6" s="54" t="str">
        <f ca="1">IF(K3="","",IF(K3&gt;$B3,"FOUT",MATCH(K3,OFFSET(puntentelling!$A$6,MATCH($B3,puntentelling!$A$7:$A$92,0),1,1,5),1)-1))</f>
        <v/>
      </c>
      <c r="L6" s="54">
        <f ca="1">IF(L3="","",IF(L3&gt;$B3,"FOUT",MATCH(L3,OFFSET(puntentelling!$A$6,MATCH($B3,puntentelling!$A$7:$A$92,0),1,1,5),1)-1))</f>
        <v>0</v>
      </c>
      <c r="M6" s="54" t="str">
        <f ca="1">IF(M3="","",IF(M3&gt;$B3,"FOUT",MATCH(M3,OFFSET(puntentelling!$A$6,MATCH($B3,puntentelling!$A$7:$A$92,0),1,1,5),1)-1))</f>
        <v/>
      </c>
      <c r="N6" s="54" t="str">
        <f ca="1">IF(N3="","",IF(N3&gt;$B3,"FOUT",MATCH(N3,OFFSET(puntentelling!$A$6,MATCH($B3,puntentelling!$A$7:$A$92,0),1,1,5),1)-1))</f>
        <v/>
      </c>
      <c r="O6" s="54" t="str">
        <f ca="1">IF(O3="","",IF(O3&gt;$B3,"FOUT",MATCH(O3,OFFSET(puntentelling!$A$6,MATCH($B3,puntentelling!$A$7:$A$92,0),1,1,5),1)-1))</f>
        <v/>
      </c>
      <c r="P6" s="153"/>
      <c r="Q6" s="120"/>
      <c r="R6" s="130"/>
      <c r="S6" s="131"/>
      <c r="T6" s="54" t="str">
        <f ca="1">IF(T3="","",IF(T3&gt;$S3,"FOUT",MATCH(T3,OFFSET(puntentelling!$A$6,MATCH($S3,puntentelling!$A$7:$A$92,0),1,1,5),1)-1))</f>
        <v/>
      </c>
      <c r="U6" s="54">
        <f ca="1">IF(U3="","",IF(U3&gt;$S3,"FOUT",MATCH(U3,OFFSET(puntentelling!$A$6,MATCH($S3,puntentelling!$A$7:$A$92,0),1,1,5),1)-1))</f>
        <v>4</v>
      </c>
      <c r="V6" s="54" t="str">
        <f ca="1">IF(V3="","",IF(V3&gt;$S3,"FOUT",MATCH(V3,OFFSET(puntentelling!$A$6,MATCH($S3,puntentelling!$A$7:$A$92,0),1,1,5),1)-1))</f>
        <v/>
      </c>
      <c r="W6" s="54" t="str">
        <f ca="1">IF(W3="","",IF(W3&gt;$S3,"FOUT",MATCH(W3,OFFSET(puntentelling!$A$6,MATCH($S3,puntentelling!$A$7:$A$92,0),1,1,5),1)-1))</f>
        <v/>
      </c>
      <c r="X6" s="54" t="str">
        <f ca="1">IF(X3="","",IF(X3&gt;$S3,"FOUT",MATCH(X3,OFFSET(puntentelling!$A$6,MATCH($S3,puntentelling!$A$7:$A$92,0),1,1,5),1)-1))</f>
        <v/>
      </c>
      <c r="Y6" s="54" t="str">
        <f ca="1">IF(Y3="","",IF(Y3&gt;$S3,"FOUT",MATCH(Y3,OFFSET(puntentelling!$A$6,MATCH($S3,puntentelling!$A$7:$A$92,0),1,1,5),1)-1))</f>
        <v/>
      </c>
      <c r="Z6" s="54" t="str">
        <f ca="1">IF(Z3="","",IF(Z3&gt;$S3,"FOUT",MATCH(Z3,OFFSET(puntentelling!$A$6,MATCH($S3,puntentelling!$A$7:$A$92,0),1,1,5),1)-1))</f>
        <v/>
      </c>
      <c r="AA6" s="54" t="str">
        <f ca="1">IF(AA3="","",IF(AA3&gt;$S3,"FOUT",MATCH(AA3,OFFSET(puntentelling!$A$6,MATCH($S3,puntentelling!$A$7:$A$92,0),1,1,5),1)-1))</f>
        <v/>
      </c>
      <c r="AB6" s="54" t="str">
        <f ca="1">IF(AB3="","",IF(AB3&gt;$S3,"FOUT",MATCH(AB3,OFFSET(puntentelling!$A$6,MATCH($S3,puntentelling!$A$7:$A$92,0),1,1,5),1)-1))</f>
        <v/>
      </c>
      <c r="AC6" s="54" t="str">
        <f ca="1">IF(AC3="","",IF(AC3&gt;$S3,"FOUT",MATCH(AC3,OFFSET(puntentelling!$A$6,MATCH($S3,puntentelling!$A$7:$A$92,0),1,1,5),1)-1))</f>
        <v/>
      </c>
      <c r="AD6" s="54" t="str">
        <f ca="1">IF(AD3="","",IF(AD3&gt;$S3,"FOUT",MATCH(AD3,OFFSET(puntentelling!$A$6,MATCH($S3,puntentelling!$A$7:$A$92,0),1,1,5),1)-1))</f>
        <v/>
      </c>
      <c r="AE6" s="54" t="str">
        <f ca="1">IF(AE3="","",IF(AE3&gt;$S3,"FOUT",MATCH(AE3,OFFSET(puntentelling!$A$6,MATCH($S3,puntentelling!$A$7:$A$92,0),1,1,5),1)-1))</f>
        <v/>
      </c>
      <c r="AF6" s="54" t="str">
        <f ca="1">IF(AF3="","",IF(AF3&gt;$S3,"FOUT",MATCH(AF3,OFFSET(puntentelling!$A$6,MATCH($S3,puntentelling!$A$7:$A$92,0),1,1,5),1)-1))</f>
        <v/>
      </c>
      <c r="AG6" s="154"/>
      <c r="AH6" s="133"/>
      <c r="AI6" s="131"/>
      <c r="AJ6" s="132"/>
      <c r="AK6" s="49">
        <f ca="1">COUNTIF(C6:AF6,4)</f>
        <v>2</v>
      </c>
      <c r="AL6" s="53"/>
      <c r="AM6" s="128"/>
      <c r="AN6" s="129"/>
      <c r="AO6" s="137"/>
      <c r="AQ6" s="51" t="s">
        <v>61</v>
      </c>
      <c r="AR6" s="5"/>
      <c r="AU6" s="2"/>
    </row>
    <row r="7" spans="1:55" ht="8.25" customHeight="1" x14ac:dyDescent="0.2">
      <c r="A7" s="138" t="s">
        <v>95</v>
      </c>
      <c r="B7" s="141">
        <v>30</v>
      </c>
      <c r="C7" s="48"/>
      <c r="D7" s="48"/>
      <c r="E7" s="48"/>
      <c r="F7" s="48"/>
      <c r="G7" s="48">
        <v>30</v>
      </c>
      <c r="H7" s="48"/>
      <c r="I7" s="48">
        <v>12</v>
      </c>
      <c r="J7" s="48"/>
      <c r="K7" s="48">
        <v>30</v>
      </c>
      <c r="L7" s="48"/>
      <c r="M7" s="48"/>
      <c r="N7" s="48"/>
      <c r="O7" s="48"/>
      <c r="P7" s="153">
        <f>IF(Q7="","",SUM(C7:O7))</f>
        <v>72</v>
      </c>
      <c r="Q7" s="120">
        <f>IF(P9=0,"",ROUND((SUM(C7:O7))/(SUM(C8:O8))+ROW()/100000,2))</f>
        <v>2.25</v>
      </c>
      <c r="R7" s="121">
        <f>IF(Q7="","",IF(Q7&lt;0.51,15,IF(Q7&lt;=0.65999999999,16,IF(Q7&lt;=0.8099999999,17,IF(Q7&lt;=0.90999999999,18,IF(Q7&lt;=0.99,19,IF(Q7&gt;0.99,ROUND(Q7*20,0))))))))</f>
        <v>45</v>
      </c>
      <c r="S7" s="123">
        <f>IF(COUNTA(C7:O7)&lt;4,B7,ROUND(IF(R7&lt;=B7,B7,R7),0))</f>
        <v>30</v>
      </c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154">
        <f>IF(P7="","",SUM(C7:O7)+SUM(T7:AF7))</f>
        <v>72</v>
      </c>
      <c r="AH7" s="133">
        <f>IF(AG7="","",AG7/AG9+ROW()/100000)</f>
        <v>2.25007</v>
      </c>
      <c r="AI7" s="134">
        <f>IF(AH7="","",IF(AH7&lt;=0.51,15,IF(AH7&lt;=0.65999999999999,16,IF(AH7&lt;=0.809999999999999,17,IF(AH7&lt;=0.90999999999999,18,(IF(AH7&lt;=0.99999999999999,19,IF(AH7&gt;=0.99,ROUND(AH7*20,0)))))))))</f>
        <v>45</v>
      </c>
      <c r="AJ7" s="135">
        <f t="shared" si="1"/>
        <v>30</v>
      </c>
      <c r="AK7" s="49"/>
      <c r="AL7" s="50"/>
      <c r="AM7" s="128">
        <f>COUNT(C7:O7)+COUNT(T7:AF7)</f>
        <v>3</v>
      </c>
      <c r="AN7" s="129">
        <f ca="1">SUM(C10:O10)+SUM(T10:AF10)</f>
        <v>9</v>
      </c>
      <c r="AO7" s="137">
        <f>B9</f>
        <v>1.49</v>
      </c>
      <c r="AQ7" s="51"/>
      <c r="AR7" s="5"/>
      <c r="AU7" s="2"/>
    </row>
    <row r="8" spans="1:55" ht="8.25" customHeight="1" x14ac:dyDescent="0.2">
      <c r="A8" s="138"/>
      <c r="B8" s="142"/>
      <c r="C8" s="48"/>
      <c r="D8" s="48"/>
      <c r="E8" s="48"/>
      <c r="F8" s="48"/>
      <c r="G8" s="48">
        <v>10</v>
      </c>
      <c r="H8" s="48"/>
      <c r="I8" s="48">
        <v>12</v>
      </c>
      <c r="J8" s="48"/>
      <c r="K8" s="48">
        <v>10</v>
      </c>
      <c r="L8" s="48"/>
      <c r="M8" s="48"/>
      <c r="N8" s="48"/>
      <c r="O8" s="48"/>
      <c r="P8" s="153"/>
      <c r="Q8" s="120"/>
      <c r="R8" s="122"/>
      <c r="S8" s="124"/>
      <c r="T8" s="48"/>
      <c r="U8" s="48"/>
      <c r="V8" s="48" t="s">
        <v>104</v>
      </c>
      <c r="W8" s="48"/>
      <c r="X8" s="48"/>
      <c r="Y8" s="48"/>
      <c r="Z8" s="48"/>
      <c r="AA8" s="48"/>
      <c r="AB8" s="48"/>
      <c r="AC8" s="48"/>
      <c r="AD8" s="48"/>
      <c r="AE8" s="48"/>
      <c r="AF8" s="48"/>
      <c r="AG8" s="154"/>
      <c r="AH8" s="133"/>
      <c r="AI8" s="124"/>
      <c r="AJ8" s="136"/>
      <c r="AK8" s="49"/>
      <c r="AL8" s="50"/>
      <c r="AM8" s="128"/>
      <c r="AN8" s="129"/>
      <c r="AO8" s="137"/>
      <c r="AQ8" s="51"/>
      <c r="AR8" s="5"/>
      <c r="AU8" s="2"/>
    </row>
    <row r="9" spans="1:55" ht="8.25" customHeight="1" x14ac:dyDescent="0.2">
      <c r="A9" s="138"/>
      <c r="B9" s="139">
        <v>1.49</v>
      </c>
      <c r="C9" s="52" t="str">
        <f t="shared" si="2"/>
        <v/>
      </c>
      <c r="D9" s="52" t="str">
        <f t="shared" si="2"/>
        <v/>
      </c>
      <c r="E9" s="52" t="str">
        <f t="shared" si="2"/>
        <v/>
      </c>
      <c r="F9" s="52" t="str">
        <f t="shared" si="2"/>
        <v/>
      </c>
      <c r="G9" s="52">
        <f t="shared" si="2"/>
        <v>3</v>
      </c>
      <c r="H9" s="52" t="str">
        <f t="shared" si="2"/>
        <v/>
      </c>
      <c r="I9" s="52">
        <f t="shared" si="2"/>
        <v>1</v>
      </c>
      <c r="J9" s="52" t="str">
        <f t="shared" si="2"/>
        <v/>
      </c>
      <c r="K9" s="52">
        <f t="shared" si="2"/>
        <v>3</v>
      </c>
      <c r="L9" s="52" t="str">
        <f t="shared" si="2"/>
        <v/>
      </c>
      <c r="M9" s="52" t="str">
        <f t="shared" si="2"/>
        <v/>
      </c>
      <c r="N9" s="52" t="str">
        <f t="shared" si="2"/>
        <v/>
      </c>
      <c r="O9" s="52" t="str">
        <f t="shared" si="2"/>
        <v/>
      </c>
      <c r="P9" s="153">
        <f>SUM(C8:O8)</f>
        <v>32</v>
      </c>
      <c r="Q9" s="120"/>
      <c r="R9" s="130">
        <f>IF(Q7="","",Q7)</f>
        <v>2.25</v>
      </c>
      <c r="S9" s="131">
        <f>IF(COUNTA(C9:O9)&lt;4,B9,R9)</f>
        <v>2.25</v>
      </c>
      <c r="T9" s="52" t="str">
        <f t="shared" ref="T9:AF9" si="6">IF(T8="","",T7/T8)</f>
        <v/>
      </c>
      <c r="U9" s="52" t="str">
        <f t="shared" si="6"/>
        <v/>
      </c>
      <c r="V9" s="52" t="e">
        <f t="shared" si="6"/>
        <v>#VALUE!</v>
      </c>
      <c r="W9" s="52" t="str">
        <f t="shared" si="6"/>
        <v/>
      </c>
      <c r="X9" s="52" t="str">
        <f t="shared" si="6"/>
        <v/>
      </c>
      <c r="Y9" s="52" t="str">
        <f t="shared" si="6"/>
        <v/>
      </c>
      <c r="Z9" s="52" t="str">
        <f t="shared" si="6"/>
        <v/>
      </c>
      <c r="AA9" s="52" t="str">
        <f t="shared" si="6"/>
        <v/>
      </c>
      <c r="AB9" s="52" t="str">
        <f t="shared" si="6"/>
        <v/>
      </c>
      <c r="AC9" s="52" t="str">
        <f t="shared" si="6"/>
        <v/>
      </c>
      <c r="AD9" s="52" t="str">
        <f t="shared" si="6"/>
        <v/>
      </c>
      <c r="AE9" s="52" t="str">
        <f t="shared" si="6"/>
        <v/>
      </c>
      <c r="AF9" s="52" t="str">
        <f t="shared" si="6"/>
        <v/>
      </c>
      <c r="AG9" s="154">
        <f>IF(P9="","",SUM(C8:O8)+SUM(T8:AF8))</f>
        <v>32</v>
      </c>
      <c r="AH9" s="133"/>
      <c r="AI9" s="131">
        <f>IF(AH7="","",IF(AH7&lt;=Q8,Q8,AH7))</f>
        <v>2.25007</v>
      </c>
      <c r="AJ9" s="132">
        <f t="shared" si="5"/>
        <v>1.49</v>
      </c>
      <c r="AK9" s="49"/>
      <c r="AL9" s="53"/>
      <c r="AM9" s="128"/>
      <c r="AN9" s="129"/>
      <c r="AO9" s="137"/>
      <c r="AP9" s="24"/>
      <c r="AQ9" s="51"/>
      <c r="AR9" s="5"/>
      <c r="AU9" s="2"/>
    </row>
    <row r="10" spans="1:55" ht="8.25" customHeight="1" thickBot="1" x14ac:dyDescent="0.25">
      <c r="A10" s="138"/>
      <c r="B10" s="140"/>
      <c r="C10" s="54" t="str">
        <f ca="1">IF(C7="","",IF(C7&gt;$B7,"FOUT",MATCH(C7,OFFSET(puntentelling!$A$6,MATCH($B7,puntentelling!$A$7:$A$92,0),1,1,5),1)-1))</f>
        <v/>
      </c>
      <c r="D10" s="54" t="str">
        <f ca="1">IF(D7="","",IF(D7&gt;$B7,"FOUT",MATCH(D7,OFFSET(puntentelling!$A$6,MATCH($B7,puntentelling!$A$7:$A$92,0),1,1,5),1)-1))</f>
        <v/>
      </c>
      <c r="E10" s="54" t="str">
        <f ca="1">IF(E7="","",IF(E7&gt;$B7,"FOUT",MATCH(E7,OFFSET(puntentelling!$A$6,MATCH($B7,puntentelling!$A$7:$A$92,0),1,1,5),1)-1))</f>
        <v/>
      </c>
      <c r="F10" s="54" t="str">
        <f ca="1">IF(F7="","",IF(F7&gt;$B7,"FOUT",MATCH(F7,OFFSET(puntentelling!$A$6,MATCH($B7,puntentelling!$A$7:$A$92,0),1,1,5),1)-1))</f>
        <v/>
      </c>
      <c r="G10" s="54">
        <f ca="1">IF(G7="","",IF(G7&gt;$B7,"FOUT",MATCH(G7,OFFSET(puntentelling!$A$6,MATCH($B7,puntentelling!$A$7:$A$92,0),1,1,5),1)-1))</f>
        <v>4</v>
      </c>
      <c r="H10" s="54" t="str">
        <f ca="1">IF(H7="","",IF(H7&gt;$B7,"FOUT",MATCH(H7,OFFSET(puntentelling!$A$6,MATCH($B7,puntentelling!$A$7:$A$92,0),1,1,5),1)-1))</f>
        <v/>
      </c>
      <c r="I10" s="54">
        <f ca="1">IF(I7="","",IF(I7&gt;$B7,"FOUT",MATCH(I7,OFFSET(puntentelling!$A$6,MATCH($B7,puntentelling!$A$7:$A$92,0),1,1,5),1)-1))</f>
        <v>1</v>
      </c>
      <c r="J10" s="54" t="str">
        <f ca="1">IF(J7="","",IF(J7&gt;$B7,"FOUT",MATCH(J7,OFFSET(puntentelling!$A$6,MATCH($B7,puntentelling!$A$7:$A$92,0),1,1,5),1)-1))</f>
        <v/>
      </c>
      <c r="K10" s="54">
        <f ca="1">IF(K7="","",IF(K7&gt;$B7,"FOUT",MATCH(K7,OFFSET(puntentelling!$A$6,MATCH($B7,puntentelling!$A$7:$A$92,0),1,1,5),1)-1))</f>
        <v>4</v>
      </c>
      <c r="L10" s="54" t="str">
        <f ca="1">IF(L7="","",IF(L7&gt;$B7,"FOUT",MATCH(L7,OFFSET(puntentelling!$A$6,MATCH($B7,puntentelling!$A$7:$A$92,0),1,1,5),1)-1))</f>
        <v/>
      </c>
      <c r="M10" s="54" t="str">
        <f ca="1">IF(M7="","",IF(M7&gt;$B7,"FOUT",MATCH(M7,OFFSET(puntentelling!$A$6,MATCH($B7,puntentelling!$A$7:$A$92,0),1,1,5),1)-1))</f>
        <v/>
      </c>
      <c r="N10" s="54" t="str">
        <f ca="1">IF(N7="","",IF(N7&gt;$B7,"FOUT",MATCH(N7,OFFSET(puntentelling!$A$6,MATCH($B7,puntentelling!$A$7:$A$92,0),1,1,5),1)-1))</f>
        <v/>
      </c>
      <c r="O10" s="54" t="str">
        <f ca="1">IF(O7="","",IF(O7&gt;$B7,"FOUT",MATCH(O7,OFFSET(puntentelling!$A$6,MATCH($B7,puntentelling!$A$7:$A$92,0),1,1,5),1)-1))</f>
        <v/>
      </c>
      <c r="P10" s="153"/>
      <c r="Q10" s="120"/>
      <c r="R10" s="130"/>
      <c r="S10" s="131"/>
      <c r="T10" s="54" t="str">
        <f ca="1">IF(T7="","",IF(T7&gt;$S7,"FOUT",MATCH(T7,OFFSET(puntentelling!$A$6,MATCH($S7,puntentelling!$A$7:$A$92,0),1,1,5),1)-1))</f>
        <v/>
      </c>
      <c r="U10" s="54" t="str">
        <f ca="1">IF(U7="","",IF(U7&gt;$S7,"FOUT",MATCH(U7,OFFSET(puntentelling!$A$6,MATCH($S7,puntentelling!$A$7:$A$92,0),1,1,5),1)-1))</f>
        <v/>
      </c>
      <c r="V10" s="54" t="str">
        <f ca="1">IF(V7="","",IF(V7&gt;$S7,"FOUT",MATCH(V7,OFFSET(puntentelling!$A$6,MATCH($S7,puntentelling!$A$7:$A$92,0),1,1,5),1)-1))</f>
        <v/>
      </c>
      <c r="W10" s="54" t="str">
        <f ca="1">IF(W7="","",IF(W7&gt;$S7,"FOUT",MATCH(W7,OFFSET(puntentelling!$A$6,MATCH($S7,puntentelling!$A$7:$A$92,0),1,1,5),1)-1))</f>
        <v/>
      </c>
      <c r="X10" s="54" t="str">
        <f ca="1">IF(X7="","",IF(X7&gt;$S7,"FOUT",MATCH(X7,OFFSET(puntentelling!$A$6,MATCH($S7,puntentelling!$A$7:$A$92,0),1,1,5),1)-1))</f>
        <v/>
      </c>
      <c r="Y10" s="54" t="str">
        <f ca="1">IF(Y7="","",IF(Y7&gt;$S7,"FOUT",MATCH(Y7,OFFSET(puntentelling!$A$6,MATCH($S7,puntentelling!$A$7:$A$92,0),1,1,5),1)-1))</f>
        <v/>
      </c>
      <c r="Z10" s="54" t="str">
        <f ca="1">IF(Z7="","",IF(Z7&gt;$S7,"FOUT",MATCH(Z7,OFFSET(puntentelling!$A$6,MATCH($S7,puntentelling!$A$7:$A$92,0),1,1,5),1)-1))</f>
        <v/>
      </c>
      <c r="AA10" s="54" t="str">
        <f ca="1">IF(AA7="","",IF(AA7&gt;$S7,"FOUT",MATCH(AA7,OFFSET(puntentelling!$A$6,MATCH($S7,puntentelling!$A$7:$A$92,0),1,1,5),1)-1))</f>
        <v/>
      </c>
      <c r="AB10" s="54" t="str">
        <f ca="1">IF(AB7="","",IF(AB7&gt;$S7,"FOUT",MATCH(AB7,OFFSET(puntentelling!$A$6,MATCH($S7,puntentelling!$A$7:$A$92,0),1,1,5),1)-1))</f>
        <v/>
      </c>
      <c r="AC10" s="54" t="str">
        <f ca="1">IF(AC7="","",IF(AC7&gt;$S7,"FOUT",MATCH(AC7,OFFSET(puntentelling!$A$6,MATCH($S7,puntentelling!$A$7:$A$92,0),1,1,5),1)-1))</f>
        <v/>
      </c>
      <c r="AD10" s="54" t="str">
        <f ca="1">IF(AD7="","",IF(AD7&gt;$S7,"FOUT",MATCH(AD7,OFFSET(puntentelling!$A$6,MATCH($S7,puntentelling!$A$7:$A$92,0),1,1,5),1)-1))</f>
        <v/>
      </c>
      <c r="AE10" s="54" t="str">
        <f ca="1">IF(AE7="","",IF(AE7&gt;$S7,"FOUT",MATCH(AE7,OFFSET(puntentelling!$A$6,MATCH($S7,puntentelling!$A$7:$A$92,0),1,1,5),1)-1))</f>
        <v/>
      </c>
      <c r="AF10" s="54" t="str">
        <f ca="1">IF(AF7="","",IF(AF7&gt;$S7,"FOUT",MATCH(AF7,OFFSET(puntentelling!$A$6,MATCH($S7,puntentelling!$A$7:$A$92,0),1,1,5),1)-1))</f>
        <v/>
      </c>
      <c r="AG10" s="154"/>
      <c r="AH10" s="133"/>
      <c r="AI10" s="131"/>
      <c r="AJ10" s="132"/>
      <c r="AK10" s="49">
        <f ca="1">COUNTIF(C10:AF10,4)</f>
        <v>2</v>
      </c>
      <c r="AL10" s="53"/>
      <c r="AM10" s="128"/>
      <c r="AN10" s="129"/>
      <c r="AO10" s="137"/>
      <c r="AQ10" s="51" t="s">
        <v>62</v>
      </c>
      <c r="AR10" s="5"/>
      <c r="AU10" s="2"/>
    </row>
    <row r="11" spans="1:55" ht="8.25" customHeight="1" x14ac:dyDescent="0.2">
      <c r="A11" s="138" t="s">
        <v>96</v>
      </c>
      <c r="B11" s="141">
        <v>26</v>
      </c>
      <c r="C11" s="48"/>
      <c r="D11" s="48"/>
      <c r="E11" s="48"/>
      <c r="F11" s="48">
        <v>22</v>
      </c>
      <c r="G11" s="48"/>
      <c r="H11" s="48">
        <v>22</v>
      </c>
      <c r="I11" s="48"/>
      <c r="J11" s="48">
        <v>22</v>
      </c>
      <c r="K11" s="48"/>
      <c r="L11" s="48"/>
      <c r="M11" s="48"/>
      <c r="N11" s="48"/>
      <c r="O11" s="48"/>
      <c r="P11" s="153">
        <f>IF(Q11="","",SUM(C11:O11))</f>
        <v>66</v>
      </c>
      <c r="Q11" s="120">
        <f>IF(P13=0,"",ROUND((SUM(C11:O11))/(SUM(C12:O12))+ROW()/100000,2))</f>
        <v>1.53</v>
      </c>
      <c r="R11" s="121">
        <f>IF(Q11="","",IF(Q11&lt;0.51,15,IF(Q11&lt;=0.65999999999,16,IF(Q11&lt;=0.8099999999,17,IF(Q11&lt;=0.90999999999,18,IF(Q11&lt;=0.99,19,IF(Q11&gt;0.99,ROUND(Q11*20,0))))))))</f>
        <v>31</v>
      </c>
      <c r="S11" s="123">
        <f t="shared" si="0"/>
        <v>26</v>
      </c>
      <c r="T11" s="48"/>
      <c r="U11" s="48"/>
      <c r="V11" s="48"/>
      <c r="W11" s="48">
        <v>20</v>
      </c>
      <c r="X11" s="48"/>
      <c r="Y11" s="48"/>
      <c r="Z11" s="48"/>
      <c r="AA11" s="48"/>
      <c r="AB11" s="48"/>
      <c r="AC11" s="48"/>
      <c r="AD11" s="48"/>
      <c r="AE11" s="48"/>
      <c r="AF11" s="48"/>
      <c r="AG11" s="126">
        <f>IF(P11="","",SUM(C11:O11)+SUM(T11:AF11))</f>
        <v>86</v>
      </c>
      <c r="AH11" s="133">
        <f>IF(AG11="","",AG11/AG13+ROW()/100000)</f>
        <v>1.5637463636363638</v>
      </c>
      <c r="AI11" s="134">
        <f>IF(AH11="","",IF(AH11&lt;=0.51,15,IF(AH11&lt;=0.65999999999999,16,IF(AH11&lt;=0.809999999999999,17,IF(AH11&lt;=0.90999999999999,18,(IF(AH11&lt;=0.99999999999999,19,IF(AH11&gt;=0.99,ROUND(AH11*20,0)))))))))</f>
        <v>31</v>
      </c>
      <c r="AJ11" s="135">
        <f t="shared" si="1"/>
        <v>31</v>
      </c>
      <c r="AK11" s="49"/>
      <c r="AL11" s="50"/>
      <c r="AM11" s="128">
        <f>COUNT(C11:O11)+COUNT(T11:AF11)</f>
        <v>4</v>
      </c>
      <c r="AN11" s="129">
        <f ca="1">SUM(C14:O14)+SUM(T14:AF14)</f>
        <v>8</v>
      </c>
      <c r="AO11" s="137">
        <f>B13</f>
        <v>1.31</v>
      </c>
      <c r="AQ11" s="51"/>
      <c r="AR11" s="5"/>
      <c r="AU11" s="2"/>
    </row>
    <row r="12" spans="1:55" ht="8.25" customHeight="1" x14ac:dyDescent="0.2">
      <c r="A12" s="138"/>
      <c r="B12" s="142"/>
      <c r="C12" s="48"/>
      <c r="D12" s="48"/>
      <c r="E12" s="48"/>
      <c r="F12" s="48">
        <v>10</v>
      </c>
      <c r="G12" s="48"/>
      <c r="H12" s="48">
        <v>22</v>
      </c>
      <c r="I12" s="48"/>
      <c r="J12" s="48">
        <v>11</v>
      </c>
      <c r="K12" s="48"/>
      <c r="L12" s="48"/>
      <c r="M12" s="48"/>
      <c r="N12" s="48"/>
      <c r="O12" s="48"/>
      <c r="P12" s="153"/>
      <c r="Q12" s="120"/>
      <c r="R12" s="122"/>
      <c r="S12" s="124"/>
      <c r="T12" s="48"/>
      <c r="U12" s="48"/>
      <c r="V12" s="48"/>
      <c r="W12" s="48">
        <v>12</v>
      </c>
      <c r="X12" s="48"/>
      <c r="Y12" s="48"/>
      <c r="Z12" s="48"/>
      <c r="AA12" s="48"/>
      <c r="AB12" s="48"/>
      <c r="AC12" s="48"/>
      <c r="AD12" s="48"/>
      <c r="AE12" s="48"/>
      <c r="AF12" s="48"/>
      <c r="AG12" s="127"/>
      <c r="AH12" s="133"/>
      <c r="AI12" s="124"/>
      <c r="AJ12" s="136"/>
      <c r="AK12" s="49"/>
      <c r="AL12" s="50"/>
      <c r="AM12" s="128"/>
      <c r="AN12" s="129"/>
      <c r="AO12" s="137"/>
      <c r="AP12" s="24"/>
      <c r="AQ12" s="51"/>
      <c r="AR12" s="5"/>
      <c r="AU12" s="2"/>
    </row>
    <row r="13" spans="1:55" ht="8.25" customHeight="1" x14ac:dyDescent="0.2">
      <c r="A13" s="138"/>
      <c r="B13" s="139">
        <v>1.31</v>
      </c>
      <c r="C13" s="52" t="str">
        <f t="shared" si="2"/>
        <v/>
      </c>
      <c r="D13" s="52" t="str">
        <f t="shared" si="2"/>
        <v/>
      </c>
      <c r="E13" s="52" t="str">
        <f t="shared" si="2"/>
        <v/>
      </c>
      <c r="F13" s="52">
        <f t="shared" si="2"/>
        <v>2.2000000000000002</v>
      </c>
      <c r="G13" s="52" t="str">
        <f t="shared" si="2"/>
        <v/>
      </c>
      <c r="H13" s="52">
        <f t="shared" si="2"/>
        <v>1</v>
      </c>
      <c r="I13" s="52" t="str">
        <f t="shared" si="2"/>
        <v/>
      </c>
      <c r="J13" s="52">
        <f t="shared" si="2"/>
        <v>2</v>
      </c>
      <c r="K13" s="52" t="str">
        <f t="shared" si="2"/>
        <v/>
      </c>
      <c r="L13" s="52" t="str">
        <f t="shared" si="2"/>
        <v/>
      </c>
      <c r="M13" s="52" t="str">
        <f t="shared" si="2"/>
        <v/>
      </c>
      <c r="N13" s="52" t="str">
        <f t="shared" si="2"/>
        <v/>
      </c>
      <c r="O13" s="52" t="str">
        <f t="shared" si="2"/>
        <v/>
      </c>
      <c r="P13" s="153">
        <f>SUM(C12:O12)</f>
        <v>43</v>
      </c>
      <c r="Q13" s="120"/>
      <c r="R13" s="130">
        <f>IF(Q11="","",Q11)</f>
        <v>1.53</v>
      </c>
      <c r="S13" s="131">
        <f t="shared" si="3"/>
        <v>1.31</v>
      </c>
      <c r="T13" s="52" t="str">
        <f t="shared" ref="T13:AF13" si="7">IF(T12="","",T11/T12)</f>
        <v/>
      </c>
      <c r="U13" s="52" t="str">
        <f t="shared" si="7"/>
        <v/>
      </c>
      <c r="V13" s="52" t="str">
        <f t="shared" si="7"/>
        <v/>
      </c>
      <c r="W13" s="52">
        <f t="shared" si="7"/>
        <v>1.6666666666666667</v>
      </c>
      <c r="X13" s="52" t="str">
        <f t="shared" si="7"/>
        <v/>
      </c>
      <c r="Y13" s="52" t="str">
        <f t="shared" si="7"/>
        <v/>
      </c>
      <c r="Z13" s="52" t="str">
        <f t="shared" si="7"/>
        <v/>
      </c>
      <c r="AA13" s="52" t="str">
        <f t="shared" si="7"/>
        <v/>
      </c>
      <c r="AB13" s="52" t="str">
        <f t="shared" si="7"/>
        <v/>
      </c>
      <c r="AC13" s="52" t="str">
        <f t="shared" si="7"/>
        <v/>
      </c>
      <c r="AD13" s="52" t="str">
        <f t="shared" si="7"/>
        <v/>
      </c>
      <c r="AE13" s="52" t="str">
        <f t="shared" si="7"/>
        <v/>
      </c>
      <c r="AF13" s="52" t="str">
        <f t="shared" si="7"/>
        <v/>
      </c>
      <c r="AG13" s="126">
        <f>IF(P13="","",SUM(C12:O12)+SUM(T12:AF12))</f>
        <v>55</v>
      </c>
      <c r="AH13" s="133"/>
      <c r="AI13" s="131">
        <f>IF(AH11="","",IF(AH11&lt;=Q12,Q12,AH11))</f>
        <v>1.5637463636363638</v>
      </c>
      <c r="AJ13" s="132">
        <f t="shared" si="5"/>
        <v>1.5637463636363638</v>
      </c>
      <c r="AK13" s="49"/>
      <c r="AL13" s="53"/>
      <c r="AM13" s="128"/>
      <c r="AN13" s="129"/>
      <c r="AO13" s="137"/>
      <c r="AP13" s="24"/>
      <c r="AQ13" s="51"/>
      <c r="AR13" s="5"/>
      <c r="AU13" s="2"/>
    </row>
    <row r="14" spans="1:55" ht="8.25" customHeight="1" thickBot="1" x14ac:dyDescent="0.25">
      <c r="A14" s="138"/>
      <c r="B14" s="140"/>
      <c r="C14" s="54" t="str">
        <f ca="1">IF(C11="","",IF(C11&gt;$B11,"FOUT",MATCH(C11,OFFSET(puntentelling!$A$6,MATCH($B11,puntentelling!$A$7:$A$92,0),1,1,5),1)-1))</f>
        <v/>
      </c>
      <c r="D14" s="54" t="str">
        <f ca="1">IF(D11="","",IF(D11&gt;$B11,"FOUT",MATCH(D11,OFFSET(puntentelling!$A$6,MATCH($B11,puntentelling!$A$7:$A$92,0),1,1,5),1)-1))</f>
        <v/>
      </c>
      <c r="E14" s="54" t="str">
        <f ca="1">IF(E11="","",IF(E11&gt;$B11,"FOUT",MATCH(E11,OFFSET(puntentelling!$A$6,MATCH($B11,puntentelling!$A$7:$A$92,0),1,1,5),1)-1))</f>
        <v/>
      </c>
      <c r="F14" s="54">
        <f ca="1">IF(F11="","",IF(F11&gt;$B11,"FOUT",MATCH(F11,OFFSET(puntentelling!$A$6,MATCH($B11,puntentelling!$A$7:$A$92,0),1,1,5),1)-1))</f>
        <v>2</v>
      </c>
      <c r="G14" s="54" t="str">
        <f ca="1">IF(G11="","",IF(G11&gt;$B11,"FOUT",MATCH(G11,OFFSET(puntentelling!$A$6,MATCH($B11,puntentelling!$A$7:$A$92,0),1,1,5),1)-1))</f>
        <v/>
      </c>
      <c r="H14" s="54">
        <f ca="1">IF(H11="","",IF(H11&gt;$B11,"FOUT",MATCH(H11,OFFSET(puntentelling!$A$6,MATCH($B11,puntentelling!$A$7:$A$92,0),1,1,5),1)-1))</f>
        <v>2</v>
      </c>
      <c r="I14" s="54" t="str">
        <f ca="1">IF(I11="","",IF(I11&gt;$B11,"FOUT",MATCH(I11,OFFSET(puntentelling!$A$6,MATCH($B11,puntentelling!$A$7:$A$92,0),1,1,5),1)-1))</f>
        <v/>
      </c>
      <c r="J14" s="54">
        <f ca="1">IF(J11="","",IF(J11&gt;$B11,"FOUT",MATCH(J11,OFFSET(puntentelling!$A$6,MATCH($B11,puntentelling!$A$7:$A$92,0),1,1,5),1)-1))</f>
        <v>2</v>
      </c>
      <c r="K14" s="54" t="str">
        <f ca="1">IF(K11="","",IF(K11&gt;$B11,"FOUT",MATCH(K11,OFFSET(puntentelling!$A$6,MATCH($B11,puntentelling!$A$7:$A$92,0),1,1,5),1)-1))</f>
        <v/>
      </c>
      <c r="L14" s="54" t="str">
        <f ca="1">IF(L11="","",IF(L11&gt;$B11,"FOUT",MATCH(L11,OFFSET(puntentelling!$A$6,MATCH($B11,puntentelling!$A$7:$A$92,0),1,1,5),1)-1))</f>
        <v/>
      </c>
      <c r="M14" s="54" t="str">
        <f ca="1">IF(M11="","",IF(M11&gt;$B11,"FOUT",MATCH(M11,OFFSET(puntentelling!$A$6,MATCH($B11,puntentelling!$A$7:$A$92,0),1,1,5),1)-1))</f>
        <v/>
      </c>
      <c r="N14" s="54" t="str">
        <f ca="1">IF(N11="","",IF(N11&gt;$B11,"FOUT",MATCH(N11,OFFSET(puntentelling!$A$6,MATCH($B11,puntentelling!$A$7:$A$92,0),1,1,5),1)-1))</f>
        <v/>
      </c>
      <c r="O14" s="54" t="str">
        <f ca="1">IF(O11="","",IF(O11&gt;$B11,"FOUT",MATCH(O11,OFFSET(puntentelling!$A$6,MATCH($B11,puntentelling!$A$7:$A$92,0),1,1,5),1)-1))</f>
        <v/>
      </c>
      <c r="P14" s="153"/>
      <c r="Q14" s="120"/>
      <c r="R14" s="130"/>
      <c r="S14" s="131"/>
      <c r="T14" s="54" t="str">
        <f ca="1">IF(T11="","",IF(T11&gt;$S11,"FOUT",MATCH(T11,OFFSET(puntentelling!$A$6,MATCH($S11,puntentelling!$A$7:$A$92,0),1,1,5),1)-1))</f>
        <v/>
      </c>
      <c r="U14" s="54" t="str">
        <f ca="1">IF(U11="","",IF(U11&gt;$S11,"FOUT",MATCH(U11,OFFSET(puntentelling!$A$6,MATCH($S11,puntentelling!$A$7:$A$92,0),1,1,5),1)-1))</f>
        <v/>
      </c>
      <c r="V14" s="54" t="str">
        <f ca="1">IF(V11="","",IF(V11&gt;$S11,"FOUT",MATCH(V11,OFFSET(puntentelling!$A$6,MATCH($S11,puntentelling!$A$7:$A$92,0),1,1,5),1)-1))</f>
        <v/>
      </c>
      <c r="W14" s="54">
        <f ca="1">IF(W11="","",IF(W11&gt;$S11,"FOUT",MATCH(W11,OFFSET(puntentelling!$A$6,MATCH($S11,puntentelling!$A$7:$A$92,0),1,1,5),1)-1))</f>
        <v>2</v>
      </c>
      <c r="X14" s="54" t="str">
        <f ca="1">IF(X11="","",IF(X11&gt;$S11,"FOUT",MATCH(X11,OFFSET(puntentelling!$A$6,MATCH($S11,puntentelling!$A$7:$A$92,0),1,1,5),1)-1))</f>
        <v/>
      </c>
      <c r="Y14" s="54" t="str">
        <f ca="1">IF(Y11="","",IF(Y11&gt;$S11,"FOUT",MATCH(Y11,OFFSET(puntentelling!$A$6,MATCH($S11,puntentelling!$A$7:$A$92,0),1,1,5),1)-1))</f>
        <v/>
      </c>
      <c r="Z14" s="54" t="str">
        <f ca="1">IF(Z11="","",IF(Z11&gt;$S11,"FOUT",MATCH(Z11,OFFSET(puntentelling!$A$6,MATCH($S11,puntentelling!$A$7:$A$92,0),1,1,5),1)-1))</f>
        <v/>
      </c>
      <c r="AA14" s="54" t="str">
        <f ca="1">IF(AA11="","",IF(AA11&gt;$S11,"FOUT",MATCH(AA11,OFFSET(puntentelling!$A$6,MATCH($S11,puntentelling!$A$7:$A$92,0),1,1,5),1)-1))</f>
        <v/>
      </c>
      <c r="AB14" s="54" t="str">
        <f ca="1">IF(AB11="","",IF(AB11&gt;$S11,"FOUT",MATCH(AB11,OFFSET(puntentelling!$A$6,MATCH($S11,puntentelling!$A$7:$A$92,0),1,1,5),1)-1))</f>
        <v/>
      </c>
      <c r="AC14" s="54" t="str">
        <f ca="1">IF(AC11="","",IF(AC11&gt;$S11,"FOUT",MATCH(AC11,OFFSET(puntentelling!$A$6,MATCH($S11,puntentelling!$A$7:$A$92,0),1,1,5),1)-1))</f>
        <v/>
      </c>
      <c r="AD14" s="54" t="str">
        <f ca="1">IF(AD11="","",IF(AD11&gt;$S11,"FOUT",MATCH(AD11,OFFSET(puntentelling!$A$6,MATCH($S11,puntentelling!$A$7:$A$92,0),1,1,5),1)-1))</f>
        <v/>
      </c>
      <c r="AE14" s="54" t="str">
        <f ca="1">IF(AE11="","",IF(AE11&gt;$S11,"FOUT",MATCH(AE11,OFFSET(puntentelling!$A$6,MATCH($S11,puntentelling!$A$7:$A$92,0),1,1,5),1)-1))</f>
        <v/>
      </c>
      <c r="AF14" s="54" t="str">
        <f ca="1">IF(AF11="","",IF(AF11&gt;$S11,"FOUT",MATCH(AF11,OFFSET(puntentelling!$A$6,MATCH($S11,puntentelling!$A$7:$A$92,0),1,1,5),1)-1))</f>
        <v/>
      </c>
      <c r="AG14" s="127"/>
      <c r="AH14" s="133"/>
      <c r="AI14" s="131"/>
      <c r="AJ14" s="132"/>
      <c r="AK14" s="49">
        <f ca="1">COUNTIF(C14:AF14,4)</f>
        <v>0</v>
      </c>
      <c r="AL14" s="53"/>
      <c r="AM14" s="128"/>
      <c r="AN14" s="129"/>
      <c r="AO14" s="137"/>
      <c r="AQ14" s="51" t="s">
        <v>62</v>
      </c>
      <c r="AR14" s="5"/>
      <c r="AU14" s="2"/>
    </row>
    <row r="15" spans="1:55" ht="8.25" customHeight="1" x14ac:dyDescent="0.15">
      <c r="A15" s="138" t="s">
        <v>97</v>
      </c>
      <c r="B15" s="141">
        <v>16</v>
      </c>
      <c r="C15" s="48"/>
      <c r="D15" s="48"/>
      <c r="E15" s="48">
        <v>16</v>
      </c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118">
        <f>IF(Q15="","",SUM(C15:O15))</f>
        <v>16</v>
      </c>
      <c r="Q15" s="146">
        <f>IF(P17=0,"",ROUND((SUM(C15:O15))/(SUM(C16:O16))+ROW()/100000,2))</f>
        <v>3.2</v>
      </c>
      <c r="R15" s="121">
        <f>IF(Q15="","",IF(Q15&lt;0.51,15,IF(Q15&lt;=0.65999999999,16,IF(Q15&lt;=0.8099999999,17,IF(Q15&lt;=0.90999999999,18,IF(Q15&lt;=0.99,19,IF(Q15&gt;0.99,ROUND(Q15*20,0))))))))</f>
        <v>64</v>
      </c>
      <c r="S15" s="123">
        <f t="shared" si="0"/>
        <v>16</v>
      </c>
      <c r="T15" s="48"/>
      <c r="U15" s="48"/>
      <c r="V15" s="48">
        <v>15</v>
      </c>
      <c r="W15" s="48"/>
      <c r="X15" s="48"/>
      <c r="Y15" s="48">
        <v>15</v>
      </c>
      <c r="Z15" s="48"/>
      <c r="AA15" s="48"/>
      <c r="AB15" s="48"/>
      <c r="AC15" s="48"/>
      <c r="AD15" s="48"/>
      <c r="AE15" s="48"/>
      <c r="AF15" s="48"/>
      <c r="AG15" s="126">
        <f>IF(P15="","",SUM(C15:O15)+SUM(T15:AF15))</f>
        <v>46</v>
      </c>
      <c r="AH15" s="143">
        <f>IF(AG15="","",AG15/AG17+ROW()/100000)</f>
        <v>1.0001500000000001</v>
      </c>
      <c r="AI15" s="134">
        <f>IF(AH15="","",IF(AH15&lt;=0.51,15,IF(AH15&lt;=0.65999999999999,16,IF(AH15&lt;=0.809999999999999,17,IF(AH15&lt;=0.90999999999999,18,(IF(AH15&lt;=0.99999999999999,19,IF(AH15&gt;=0.99,ROUND(AH15*20,0)))))))))</f>
        <v>20</v>
      </c>
      <c r="AJ15" s="135">
        <f t="shared" si="1"/>
        <v>16</v>
      </c>
      <c r="AK15" s="49"/>
      <c r="AL15" s="50"/>
      <c r="AM15" s="128">
        <f t="shared" ref="AM15" si="8">COUNT(C15:O15)+COUNT(T15:AF15)</f>
        <v>3</v>
      </c>
      <c r="AN15" s="129">
        <f t="shared" ref="AN15" ca="1" si="9">SUM(C18:O18)+SUM(T18:AF18)</f>
        <v>10</v>
      </c>
      <c r="AO15" s="137">
        <f>B17</f>
        <v>0.6</v>
      </c>
      <c r="AQ15" s="51"/>
      <c r="AS15" s="2"/>
      <c r="AT15" s="2"/>
      <c r="AU15" s="2"/>
    </row>
    <row r="16" spans="1:55" ht="8.25" customHeight="1" x14ac:dyDescent="0.15">
      <c r="A16" s="138"/>
      <c r="B16" s="142"/>
      <c r="C16" s="48"/>
      <c r="D16" s="48"/>
      <c r="E16" s="48">
        <v>5</v>
      </c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119"/>
      <c r="Q16" s="147"/>
      <c r="R16" s="122"/>
      <c r="S16" s="124"/>
      <c r="T16" s="48"/>
      <c r="U16" s="48"/>
      <c r="V16" s="48">
        <v>31</v>
      </c>
      <c r="W16" s="48"/>
      <c r="X16" s="48"/>
      <c r="Y16" s="48">
        <v>10</v>
      </c>
      <c r="Z16" s="48"/>
      <c r="AA16" s="48"/>
      <c r="AB16" s="48"/>
      <c r="AC16" s="48"/>
      <c r="AD16" s="48"/>
      <c r="AE16" s="48"/>
      <c r="AF16" s="48"/>
      <c r="AG16" s="127"/>
      <c r="AH16" s="144"/>
      <c r="AI16" s="124"/>
      <c r="AJ16" s="136"/>
      <c r="AK16" s="49"/>
      <c r="AL16" s="50"/>
      <c r="AM16" s="128"/>
      <c r="AN16" s="129"/>
      <c r="AO16" s="137"/>
      <c r="AP16" s="24"/>
      <c r="AQ16" s="51"/>
      <c r="AS16" s="2"/>
      <c r="AT16" s="2"/>
      <c r="AU16" s="2"/>
    </row>
    <row r="17" spans="1:47" ht="8.25" customHeight="1" x14ac:dyDescent="0.15">
      <c r="A17" s="138"/>
      <c r="B17" s="139">
        <v>0.6</v>
      </c>
      <c r="C17" s="52" t="str">
        <f t="shared" si="2"/>
        <v/>
      </c>
      <c r="D17" s="52" t="str">
        <f t="shared" si="2"/>
        <v/>
      </c>
      <c r="E17" s="52">
        <f t="shared" si="2"/>
        <v>3.2</v>
      </c>
      <c r="F17" s="52" t="str">
        <f t="shared" si="2"/>
        <v/>
      </c>
      <c r="G17" s="52" t="str">
        <f t="shared" si="2"/>
        <v/>
      </c>
      <c r="H17" s="52" t="str">
        <f t="shared" si="2"/>
        <v/>
      </c>
      <c r="I17" s="52" t="str">
        <f t="shared" si="2"/>
        <v/>
      </c>
      <c r="J17" s="52" t="str">
        <f t="shared" si="2"/>
        <v/>
      </c>
      <c r="K17" s="52" t="str">
        <f t="shared" si="2"/>
        <v/>
      </c>
      <c r="L17" s="52" t="str">
        <f t="shared" si="2"/>
        <v/>
      </c>
      <c r="M17" s="52" t="str">
        <f t="shared" si="2"/>
        <v/>
      </c>
      <c r="N17" s="52" t="str">
        <f t="shared" si="2"/>
        <v/>
      </c>
      <c r="O17" s="52" t="str">
        <f t="shared" si="2"/>
        <v/>
      </c>
      <c r="P17" s="118">
        <f>SUM(C16:O16)</f>
        <v>5</v>
      </c>
      <c r="Q17" s="147"/>
      <c r="R17" s="130">
        <f>IF(Q15="","",Q15)</f>
        <v>3.2</v>
      </c>
      <c r="S17" s="131">
        <f t="shared" si="3"/>
        <v>0.6</v>
      </c>
      <c r="T17" s="52" t="str">
        <f t="shared" ref="T17:AF17" si="10">IF(T16="","",T15/T16)</f>
        <v/>
      </c>
      <c r="U17" s="52" t="str">
        <f t="shared" si="10"/>
        <v/>
      </c>
      <c r="V17" s="52">
        <f t="shared" si="10"/>
        <v>0.4838709677419355</v>
      </c>
      <c r="W17" s="52" t="str">
        <f t="shared" si="10"/>
        <v/>
      </c>
      <c r="X17" s="52" t="str">
        <f t="shared" si="10"/>
        <v/>
      </c>
      <c r="Y17" s="52">
        <f t="shared" si="10"/>
        <v>1.5</v>
      </c>
      <c r="Z17" s="52" t="str">
        <f t="shared" si="10"/>
        <v/>
      </c>
      <c r="AA17" s="52" t="str">
        <f t="shared" si="10"/>
        <v/>
      </c>
      <c r="AB17" s="52" t="str">
        <f t="shared" si="10"/>
        <v/>
      </c>
      <c r="AC17" s="52" t="str">
        <f t="shared" si="10"/>
        <v/>
      </c>
      <c r="AD17" s="52" t="str">
        <f t="shared" si="10"/>
        <v/>
      </c>
      <c r="AE17" s="52" t="str">
        <f t="shared" si="10"/>
        <v/>
      </c>
      <c r="AF17" s="52" t="str">
        <f t="shared" si="10"/>
        <v/>
      </c>
      <c r="AG17" s="126">
        <f>IF(P17="","",SUM(C16:O16)+SUM(T16:AF16))</f>
        <v>46</v>
      </c>
      <c r="AH17" s="144"/>
      <c r="AI17" s="131">
        <f>IF(AH15="","",IF(AH15&lt;=Q16,Q16,AH15))</f>
        <v>1.0001500000000001</v>
      </c>
      <c r="AJ17" s="132">
        <f t="shared" si="5"/>
        <v>0.6</v>
      </c>
      <c r="AK17" s="49"/>
      <c r="AL17" s="53"/>
      <c r="AM17" s="128"/>
      <c r="AN17" s="129"/>
      <c r="AO17" s="137"/>
      <c r="AP17" s="24"/>
      <c r="AQ17" s="51"/>
      <c r="AS17" s="2"/>
      <c r="AT17" s="2"/>
      <c r="AU17" s="2"/>
    </row>
    <row r="18" spans="1:47" ht="8.25" customHeight="1" thickBot="1" x14ac:dyDescent="0.2">
      <c r="A18" s="138"/>
      <c r="B18" s="140"/>
      <c r="C18" s="54" t="str">
        <f ca="1">IF(C15="","",IF(C15&gt;$B15,"FOUT",MATCH(C15,OFFSET(puntentelling!$A$6,MATCH($B15,puntentelling!$A$7:$A$92,0),1,1,5),1)-1))</f>
        <v/>
      </c>
      <c r="D18" s="54" t="str">
        <f ca="1">IF(D15="","",IF(D15&gt;$B15,"FOUT",MATCH(D15,OFFSET(puntentelling!$A$6,MATCH($B15,puntentelling!$A$7:$A$92,0),1,1,5),1)-1))</f>
        <v/>
      </c>
      <c r="E18" s="54">
        <f ca="1">IF(E15="","",IF(E15&gt;$B15,"FOUT",MATCH(E15,OFFSET(puntentelling!$A$6,MATCH($B15,puntentelling!$A$7:$A$92,0),1,1,5),1)-1))</f>
        <v>4</v>
      </c>
      <c r="F18" s="54" t="str">
        <f ca="1">IF(F15="","",IF(F15&gt;$B15,"FOUT",MATCH(F15,OFFSET(puntentelling!$A$6,MATCH($B15,puntentelling!$A$7:$A$92,0),1,1,5),1)-1))</f>
        <v/>
      </c>
      <c r="G18" s="54" t="str">
        <f ca="1">IF(G15="","",IF(G15&gt;$B15,"FOUT",MATCH(G15,OFFSET(puntentelling!$A$6,MATCH($B15,puntentelling!$A$7:$A$92,0),1,1,5),1)-1))</f>
        <v/>
      </c>
      <c r="H18" s="54" t="str">
        <f ca="1">IF(H15="","",IF(H15&gt;$B15,"FOUT",MATCH(H15,OFFSET(puntentelling!$A$6,MATCH($B15,puntentelling!$A$7:$A$92,0),1,1,5),1)-1))</f>
        <v/>
      </c>
      <c r="I18" s="54" t="str">
        <f ca="1">IF(I15="","",IF(I15&gt;$B15,"FOUT",MATCH(I15,OFFSET(puntentelling!$A$6,MATCH($B15,puntentelling!$A$7:$A$92,0),1,1,5),1)-1))</f>
        <v/>
      </c>
      <c r="J18" s="54" t="str">
        <f ca="1">IF(J15="","",IF(J15&gt;$B15,"FOUT",MATCH(J15,OFFSET(puntentelling!$A$6,MATCH($B15,puntentelling!$A$7:$A$92,0),1,1,5),1)-1))</f>
        <v/>
      </c>
      <c r="K18" s="54" t="str">
        <f ca="1">IF(K15="","",IF(K15&gt;$B15,"FOUT",MATCH(K15,OFFSET(puntentelling!$A$6,MATCH($B15,puntentelling!$A$7:$A$92,0),1,1,5),1)-1))</f>
        <v/>
      </c>
      <c r="L18" s="54" t="str">
        <f ca="1">IF(L15="","",IF(L15&gt;$B15,"FOUT",MATCH(L15,OFFSET(puntentelling!$A$6,MATCH($B15,puntentelling!$A$7:$A$92,0),1,1,5),1)-1))</f>
        <v/>
      </c>
      <c r="M18" s="54" t="str">
        <f ca="1">IF(M15="","",IF(M15&gt;$B15,"FOUT",MATCH(M15,OFFSET(puntentelling!$A$6,MATCH($B15,puntentelling!$A$7:$A$92,0),1,1,5),1)-1))</f>
        <v/>
      </c>
      <c r="N18" s="54" t="str">
        <f ca="1">IF(N15="","",IF(N15&gt;$B15,"FOUT",MATCH(N15,OFFSET(puntentelling!$A$6,MATCH($B15,puntentelling!$A$7:$A$92,0),1,1,5),1)-1))</f>
        <v/>
      </c>
      <c r="O18" s="54" t="str">
        <f ca="1">IF(O15="","",IF(O15&gt;$B15,"FOUT",MATCH(O15,OFFSET(puntentelling!$A$6,MATCH($B15,puntentelling!$A$7:$A$92,0),1,1,5),1)-1))</f>
        <v/>
      </c>
      <c r="P18" s="119"/>
      <c r="Q18" s="148"/>
      <c r="R18" s="130"/>
      <c r="S18" s="131"/>
      <c r="T18" s="54" t="str">
        <f ca="1">IF(T15="","",IF(T15&gt;$S15,"FOUT",MATCH(T15,OFFSET(puntentelling!$A$6,MATCH($S15,puntentelling!$A$7:$A$92,0),1,1,5),1)-1))</f>
        <v/>
      </c>
      <c r="U18" s="54" t="str">
        <f ca="1">IF(U15="","",IF(U15&gt;$S15,"FOUT",MATCH(U15,OFFSET(puntentelling!$A$6,MATCH($S15,puntentelling!$A$7:$A$92,0),1,1,5),1)-1))</f>
        <v/>
      </c>
      <c r="V18" s="54">
        <f ca="1">IF(V15="","",IF(V15&gt;$S15,"FOUT",MATCH(V15,OFFSET(puntentelling!$A$6,MATCH($S15,puntentelling!$A$7:$A$92,0),1,1,5),1)-1))</f>
        <v>3</v>
      </c>
      <c r="W18" s="54" t="str">
        <f ca="1">IF(W15="","",IF(W15&gt;$S15,"FOUT",MATCH(W15,OFFSET(puntentelling!$A$6,MATCH($S15,puntentelling!$A$7:$A$92,0),1,1,5),1)-1))</f>
        <v/>
      </c>
      <c r="X18" s="54" t="str">
        <f ca="1">IF(X15="","",IF(X15&gt;$S15,"FOUT",MATCH(X15,OFFSET(puntentelling!$A$6,MATCH($S15,puntentelling!$A$7:$A$92,0),1,1,5),1)-1))</f>
        <v/>
      </c>
      <c r="Y18" s="54">
        <f ca="1">IF(Y15="","",IF(Y15&gt;$S15,"FOUT",MATCH(Y15,OFFSET(puntentelling!$A$6,MATCH($S15,puntentelling!$A$7:$A$92,0),1,1,5),1)-1))</f>
        <v>3</v>
      </c>
      <c r="Z18" s="54" t="str">
        <f ca="1">IF(Z15="","",IF(Z15&gt;$S15,"FOUT",MATCH(Z15,OFFSET(puntentelling!$A$6,MATCH($S15,puntentelling!$A$7:$A$92,0),1,1,5),1)-1))</f>
        <v/>
      </c>
      <c r="AA18" s="54" t="str">
        <f ca="1">IF(AA15="","",IF(AA15&gt;$S15,"FOUT",MATCH(AA15,OFFSET(puntentelling!$A$6,MATCH($S15,puntentelling!$A$7:$A$92,0),1,1,5),1)-1))</f>
        <v/>
      </c>
      <c r="AB18" s="54" t="str">
        <f ca="1">IF(AB15="","",IF(AB15&gt;$S15,"FOUT",MATCH(AB15,OFFSET(puntentelling!$A$6,MATCH($S15,puntentelling!$A$7:$A$92,0),1,1,5),1)-1))</f>
        <v/>
      </c>
      <c r="AC18" s="54" t="str">
        <f ca="1">IF(AC15="","",IF(AC15&gt;$S15,"FOUT",MATCH(AC15,OFFSET(puntentelling!$A$6,MATCH($S15,puntentelling!$A$7:$A$92,0),1,1,5),1)-1))</f>
        <v/>
      </c>
      <c r="AD18" s="54" t="str">
        <f ca="1">IF(AD15="","",IF(AD15&gt;$S15,"FOUT",MATCH(AD15,OFFSET(puntentelling!$A$6,MATCH($S15,puntentelling!$A$7:$A$92,0),1,1,5),1)-1))</f>
        <v/>
      </c>
      <c r="AE18" s="54" t="str">
        <f ca="1">IF(AE15="","",IF(AE15&gt;$S15,"FOUT",MATCH(AE15,OFFSET(puntentelling!$A$6,MATCH($S15,puntentelling!$A$7:$A$92,0),1,1,5),1)-1))</f>
        <v/>
      </c>
      <c r="AF18" s="54" t="str">
        <f ca="1">IF(AF15="","",IF(AF15&gt;$S15,"FOUT",MATCH(AF15,OFFSET(puntentelling!$A$6,MATCH($S15,puntentelling!$A$7:$A$92,0),1,1,5),1)-1))</f>
        <v/>
      </c>
      <c r="AG18" s="127"/>
      <c r="AH18" s="145"/>
      <c r="AI18" s="131"/>
      <c r="AJ18" s="132"/>
      <c r="AK18" s="49">
        <f ca="1">COUNTIF(C18:AF18,4)</f>
        <v>1</v>
      </c>
      <c r="AL18" s="53"/>
      <c r="AM18" s="128"/>
      <c r="AN18" s="129"/>
      <c r="AO18" s="137"/>
      <c r="AQ18" s="51" t="s">
        <v>62</v>
      </c>
      <c r="AS18" s="2"/>
      <c r="AT18" s="2"/>
      <c r="AU18" s="2"/>
    </row>
    <row r="19" spans="1:47" ht="8.25" customHeight="1" x14ac:dyDescent="0.2">
      <c r="A19" s="138" t="s">
        <v>98</v>
      </c>
      <c r="B19" s="141">
        <v>18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118" t="str">
        <f t="shared" ref="P19:P51" si="11">IF(Q19="","",SUM(C19:O19))</f>
        <v/>
      </c>
      <c r="Q19" s="120" t="str">
        <f>IF(P21=0,"",ROUND((SUM(C19:O19))/(SUM(C20:O20))+ROW()/100000,2))</f>
        <v/>
      </c>
      <c r="R19" s="121" t="str">
        <f>IF(Q19="","",IF(Q19&lt;0.51,15,IF(Q19&lt;=0.65999999999,16,IF(Q19&lt;=0.8099999999,17,IF(Q19&lt;=0.90999999999,18,IF(Q19&lt;=0.99,19,IF(Q19&gt;0.99,ROUND(Q19*20,0))))))))</f>
        <v/>
      </c>
      <c r="S19" s="123">
        <f t="shared" si="0"/>
        <v>18</v>
      </c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126" t="str">
        <f>IF(P19="","",SUM(C19:O19)+SUM(T19:AF19))</f>
        <v/>
      </c>
      <c r="AH19" s="133" t="str">
        <f>IF(AG19="","",AG19/AG21+ROW()/100000)</f>
        <v/>
      </c>
      <c r="AI19" s="134" t="str">
        <f>IF(AH19="","",IF(AH19&lt;=0.51,15,IF(AH19&lt;=0.65999999999999,16,IF(AH19&lt;=0.809999999999999,17,IF(AH19&lt;=0.90999999999999,18,(IF(AH19&lt;=0.99999999999999,19,IF(AH19&gt;=0.99,ROUND(AH19*20,0)))))))))</f>
        <v/>
      </c>
      <c r="AJ19" s="135">
        <f t="shared" si="1"/>
        <v>18</v>
      </c>
      <c r="AK19" s="49"/>
      <c r="AL19" s="50"/>
      <c r="AM19" s="128">
        <f t="shared" ref="AM19" si="12">COUNT(C19:O19)+COUNT(T19:AF19)</f>
        <v>0</v>
      </c>
      <c r="AN19" s="129">
        <f t="shared" ref="AN19" ca="1" si="13">SUM(C22:O22)+SUM(T22:AF22)</f>
        <v>0</v>
      </c>
      <c r="AO19" s="137">
        <f>B21</f>
        <v>0.83</v>
      </c>
      <c r="AQ19" s="51"/>
      <c r="AR19" s="5"/>
      <c r="AU19" s="2"/>
    </row>
    <row r="20" spans="1:47" ht="8.25" customHeight="1" x14ac:dyDescent="0.2">
      <c r="A20" s="138"/>
      <c r="B20" s="142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119"/>
      <c r="Q20" s="120"/>
      <c r="R20" s="122"/>
      <c r="S20" s="124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127"/>
      <c r="AH20" s="133"/>
      <c r="AI20" s="124"/>
      <c r="AJ20" s="136"/>
      <c r="AK20" s="49"/>
      <c r="AL20" s="50"/>
      <c r="AM20" s="128"/>
      <c r="AN20" s="129"/>
      <c r="AO20" s="137"/>
      <c r="AP20" s="24"/>
      <c r="AQ20" s="51"/>
      <c r="AR20" s="5"/>
      <c r="AU20" s="2"/>
    </row>
    <row r="21" spans="1:47" ht="8.25" customHeight="1" x14ac:dyDescent="0.2">
      <c r="A21" s="138"/>
      <c r="B21" s="139">
        <v>0.83</v>
      </c>
      <c r="C21" s="52" t="str">
        <f t="shared" ref="C21:O33" si="14">IF(C20="","",C19/C20)</f>
        <v/>
      </c>
      <c r="D21" s="52" t="str">
        <f t="shared" si="14"/>
        <v/>
      </c>
      <c r="E21" s="52" t="str">
        <f t="shared" si="14"/>
        <v/>
      </c>
      <c r="F21" s="52" t="str">
        <f t="shared" si="14"/>
        <v/>
      </c>
      <c r="G21" s="52" t="str">
        <f t="shared" si="14"/>
        <v/>
      </c>
      <c r="H21" s="52" t="str">
        <f t="shared" si="14"/>
        <v/>
      </c>
      <c r="I21" s="52" t="str">
        <f t="shared" si="14"/>
        <v/>
      </c>
      <c r="J21" s="52" t="str">
        <f t="shared" si="14"/>
        <v/>
      </c>
      <c r="K21" s="52" t="str">
        <f t="shared" si="14"/>
        <v/>
      </c>
      <c r="L21" s="52" t="str">
        <f t="shared" si="14"/>
        <v/>
      </c>
      <c r="M21" s="52" t="str">
        <f t="shared" si="14"/>
        <v/>
      </c>
      <c r="N21" s="52" t="str">
        <f t="shared" si="14"/>
        <v/>
      </c>
      <c r="O21" s="52" t="str">
        <f t="shared" si="14"/>
        <v/>
      </c>
      <c r="P21" s="118">
        <f t="shared" ref="P21:P53" si="15">SUM(C20:O20)</f>
        <v>0</v>
      </c>
      <c r="Q21" s="120"/>
      <c r="R21" s="130" t="str">
        <f>IF(Q19="","",Q19)</f>
        <v/>
      </c>
      <c r="S21" s="131">
        <f t="shared" si="3"/>
        <v>0.83</v>
      </c>
      <c r="T21" s="52" t="str">
        <f t="shared" ref="T21:AF21" si="16">IF(T20="","",T19/T20)</f>
        <v/>
      </c>
      <c r="U21" s="52" t="str">
        <f t="shared" si="16"/>
        <v/>
      </c>
      <c r="V21" s="52" t="str">
        <f t="shared" si="16"/>
        <v/>
      </c>
      <c r="W21" s="52" t="str">
        <f t="shared" si="16"/>
        <v/>
      </c>
      <c r="X21" s="52" t="str">
        <f t="shared" si="16"/>
        <v/>
      </c>
      <c r="Y21" s="52" t="str">
        <f t="shared" si="16"/>
        <v/>
      </c>
      <c r="Z21" s="52" t="str">
        <f t="shared" si="16"/>
        <v/>
      </c>
      <c r="AA21" s="52" t="str">
        <f t="shared" si="16"/>
        <v/>
      </c>
      <c r="AB21" s="52" t="str">
        <f t="shared" si="16"/>
        <v/>
      </c>
      <c r="AC21" s="52" t="str">
        <f t="shared" si="16"/>
        <v/>
      </c>
      <c r="AD21" s="52" t="str">
        <f t="shared" si="16"/>
        <v/>
      </c>
      <c r="AE21" s="52" t="str">
        <f t="shared" si="16"/>
        <v/>
      </c>
      <c r="AF21" s="52" t="str">
        <f t="shared" si="16"/>
        <v/>
      </c>
      <c r="AG21" s="126">
        <f>IF(P21="","",SUM(C20:O20)+SUM(T20:AF20))</f>
        <v>0</v>
      </c>
      <c r="AH21" s="133"/>
      <c r="AI21" s="131" t="str">
        <f>IF(AH19="","",IF(AH19&lt;=Q20,Q20,AH19))</f>
        <v/>
      </c>
      <c r="AJ21" s="132">
        <f t="shared" si="5"/>
        <v>0.83</v>
      </c>
      <c r="AK21" s="49"/>
      <c r="AL21" s="53"/>
      <c r="AM21" s="128"/>
      <c r="AN21" s="129"/>
      <c r="AO21" s="137"/>
      <c r="AP21" s="24"/>
      <c r="AQ21" s="51"/>
      <c r="AR21" s="5"/>
      <c r="AU21" s="2"/>
    </row>
    <row r="22" spans="1:47" ht="8.25" customHeight="1" thickBot="1" x14ac:dyDescent="0.2">
      <c r="A22" s="138"/>
      <c r="B22" s="140"/>
      <c r="C22" s="54" t="str">
        <f ca="1">IF(C19="","",IF(C19&gt;$B19,"FOUT",MATCH(C19,OFFSET(puntentelling!$A$6,MATCH($B19,puntentelling!$A$7:$A$92,0),1,1,5),1)-1))</f>
        <v/>
      </c>
      <c r="D22" s="54" t="str">
        <f ca="1">IF(D19="","",IF(D19&gt;$B19,"FOUT",MATCH(D19,OFFSET(puntentelling!$A$6,MATCH($B19,puntentelling!$A$7:$A$92,0),1,1,5),1)-1))</f>
        <v/>
      </c>
      <c r="E22" s="54" t="str">
        <f ca="1">IF(E19="","",IF(E19&gt;$B19,"FOUT",MATCH(E19,OFFSET(puntentelling!$A$6,MATCH($B19,puntentelling!$A$7:$A$92,0),1,1,5),1)-1))</f>
        <v/>
      </c>
      <c r="F22" s="54" t="str">
        <f ca="1">IF(F19="","",IF(F19&gt;$B19,"FOUT",MATCH(F19,OFFSET(puntentelling!$A$6,MATCH($B19,puntentelling!$A$7:$A$92,0),1,1,5),1)-1))</f>
        <v/>
      </c>
      <c r="G22" s="54" t="str">
        <f ca="1">IF(G19="","",IF(G19&gt;$B19,"FOUT",MATCH(G19,OFFSET(puntentelling!$A$6,MATCH($B19,puntentelling!$A$7:$A$92,0),1,1,5),1)-1))</f>
        <v/>
      </c>
      <c r="H22" s="54" t="str">
        <f ca="1">IF(H19="","",IF(H19&gt;$B19,"FOUT",MATCH(H19,OFFSET(puntentelling!$A$6,MATCH($B19,puntentelling!$A$7:$A$92,0),1,1,5),1)-1))</f>
        <v/>
      </c>
      <c r="I22" s="54" t="str">
        <f ca="1">IF(I19="","",IF(I19&gt;$B19,"FOUT",MATCH(I19,OFFSET(puntentelling!$A$6,MATCH($B19,puntentelling!$A$7:$A$92,0),1,1,5),1)-1))</f>
        <v/>
      </c>
      <c r="J22" s="54" t="str">
        <f ca="1">IF(J19="","",IF(J19&gt;$B19,"FOUT",MATCH(J19,OFFSET(puntentelling!$A$6,MATCH($B19,puntentelling!$A$7:$A$92,0),1,1,5),1)-1))</f>
        <v/>
      </c>
      <c r="K22" s="54" t="str">
        <f ca="1">IF(K19="","",IF(K19&gt;$B19,"FOUT",MATCH(K19,OFFSET(puntentelling!$A$6,MATCH($B19,puntentelling!$A$7:$A$92,0),1,1,5),1)-1))</f>
        <v/>
      </c>
      <c r="L22" s="54" t="str">
        <f ca="1">IF(L19="","",IF(L19&gt;$B19,"FOUT",MATCH(L19,OFFSET(puntentelling!$A$6,MATCH($B19,puntentelling!$A$7:$A$92,0),1,1,5),1)-1))</f>
        <v/>
      </c>
      <c r="M22" s="54" t="str">
        <f ca="1">IF(M19="","",IF(M19&gt;$B19,"FOUT",MATCH(M19,OFFSET(puntentelling!$A$6,MATCH($B19,puntentelling!$A$7:$A$92,0),1,1,5),1)-1))</f>
        <v/>
      </c>
      <c r="N22" s="54" t="str">
        <f ca="1">IF(N19="","",IF(N19&gt;$B19,"FOUT",MATCH(N19,OFFSET(puntentelling!$A$6,MATCH($B19,puntentelling!$A$7:$A$92,0),1,1,5),1)-1))</f>
        <v/>
      </c>
      <c r="O22" s="54" t="str">
        <f ca="1">IF(O19="","",IF(O19&gt;$B19,"FOUT",MATCH(O19,OFFSET(puntentelling!$A$6,MATCH($B19,puntentelling!$A$7:$A$92,0),1,1,5),1)-1))</f>
        <v/>
      </c>
      <c r="P22" s="119"/>
      <c r="Q22" s="120"/>
      <c r="R22" s="130"/>
      <c r="S22" s="131"/>
      <c r="T22" s="54" t="str">
        <f ca="1">IF(T19="","",IF(T19&gt;$S19,"FOUT",MATCH(T19,OFFSET(puntentelling!$A$6,MATCH($S19,puntentelling!$A$7:$A$92,0),1,1,5),1)-1))</f>
        <v/>
      </c>
      <c r="U22" s="54" t="str">
        <f ca="1">IF(U19="","",IF(U19&gt;$S19,"FOUT",MATCH(U19,OFFSET(puntentelling!$A$6,MATCH($S19,puntentelling!$A$7:$A$92,0),1,1,5),1)-1))</f>
        <v/>
      </c>
      <c r="V22" s="54" t="str">
        <f ca="1">IF(V19="","",IF(V19&gt;$S19,"FOUT",MATCH(V19,OFFSET(puntentelling!$A$6,MATCH($S19,puntentelling!$A$7:$A$92,0),1,1,5),1)-1))</f>
        <v/>
      </c>
      <c r="W22" s="54" t="str">
        <f ca="1">IF(W19="","",IF(W19&gt;$S19,"FOUT",MATCH(W19,OFFSET(puntentelling!$A$6,MATCH($S19,puntentelling!$A$7:$A$92,0),1,1,5),1)-1))</f>
        <v/>
      </c>
      <c r="X22" s="54" t="str">
        <f ca="1">IF(X19="","",IF(X19&gt;$S19,"FOUT",MATCH(X19,OFFSET(puntentelling!$A$6,MATCH($S19,puntentelling!$A$7:$A$92,0),1,1,5),1)-1))</f>
        <v/>
      </c>
      <c r="Y22" s="54" t="str">
        <f ca="1">IF(Y19="","",IF(Y19&gt;$S19,"FOUT",MATCH(Y19,OFFSET(puntentelling!$A$6,MATCH($S19,puntentelling!$A$7:$A$92,0),1,1,5),1)-1))</f>
        <v/>
      </c>
      <c r="Z22" s="54" t="str">
        <f ca="1">IF(Z19="","",IF(Z19&gt;$S19,"FOUT",MATCH(Z19,OFFSET(puntentelling!$A$6,MATCH($S19,puntentelling!$A$7:$A$92,0),1,1,5),1)-1))</f>
        <v/>
      </c>
      <c r="AA22" s="54" t="str">
        <f ca="1">IF(AA19="","",IF(AA19&gt;$S19,"FOUT",MATCH(AA19,OFFSET(puntentelling!$A$6,MATCH($S19,puntentelling!$A$7:$A$92,0),1,1,5),1)-1))</f>
        <v/>
      </c>
      <c r="AB22" s="54" t="str">
        <f ca="1">IF(AB19="","",IF(AB19&gt;$S19,"FOUT",MATCH(AB19,OFFSET(puntentelling!$A$6,MATCH($S19,puntentelling!$A$7:$A$92,0),1,1,5),1)-1))</f>
        <v/>
      </c>
      <c r="AC22" s="54" t="str">
        <f ca="1">IF(AC19="","",IF(AC19&gt;$S19,"FOUT",MATCH(AC19,OFFSET(puntentelling!$A$6,MATCH($S19,puntentelling!$A$7:$A$92,0),1,1,5),1)-1))</f>
        <v/>
      </c>
      <c r="AD22" s="54" t="str">
        <f ca="1">IF(AD19="","",IF(AD19&gt;$S19,"FOUT",MATCH(AD19,OFFSET(puntentelling!$A$6,MATCH($S19,puntentelling!$A$7:$A$92,0),1,1,5),1)-1))</f>
        <v/>
      </c>
      <c r="AE22" s="54" t="str">
        <f ca="1">IF(AE19="","",IF(AE19&gt;$S19,"FOUT",MATCH(AE19,OFFSET(puntentelling!$A$6,MATCH($S19,puntentelling!$A$7:$A$92,0),1,1,5),1)-1))</f>
        <v/>
      </c>
      <c r="AF22" s="54" t="str">
        <f ca="1">IF(AF19="","",IF(AF19&gt;$S19,"FOUT",MATCH(AF19,OFFSET(puntentelling!$A$6,MATCH($S19,puntentelling!$A$7:$A$92,0),1,1,5),1)-1))</f>
        <v/>
      </c>
      <c r="AG22" s="127"/>
      <c r="AH22" s="133"/>
      <c r="AI22" s="131"/>
      <c r="AJ22" s="132"/>
      <c r="AK22" s="49">
        <f ca="1">COUNTIF(C22:AF22,4)</f>
        <v>0</v>
      </c>
      <c r="AL22" s="53"/>
      <c r="AM22" s="128"/>
      <c r="AN22" s="129"/>
      <c r="AO22" s="137"/>
      <c r="AQ22" s="51" t="s">
        <v>61</v>
      </c>
      <c r="AS22" s="2"/>
      <c r="AT22" s="2"/>
      <c r="AU22" s="2"/>
    </row>
    <row r="23" spans="1:47" ht="8.25" customHeight="1" x14ac:dyDescent="0.15">
      <c r="A23" s="138" t="s">
        <v>99</v>
      </c>
      <c r="B23" s="141">
        <v>17</v>
      </c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118" t="str">
        <f t="shared" si="11"/>
        <v/>
      </c>
      <c r="Q23" s="120" t="str">
        <f>IF(P25=0,"",ROUND((SUM(C23:O23))/(SUM(C24:O24))+ROW()/100000,2))</f>
        <v/>
      </c>
      <c r="R23" s="121" t="str">
        <f>IF(Q23="","",IF(Q23&lt;0.51,15,IF(Q23&lt;=0.65999999999,16,IF(Q23&lt;=0.8099999999,17,IF(Q23&lt;=0.90999999999,18,IF(Q23&lt;=0.99,19,IF(Q23&gt;0.99,ROUND(Q23*20,0))))))))</f>
        <v/>
      </c>
      <c r="S23" s="123">
        <f t="shared" si="0"/>
        <v>17</v>
      </c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126" t="str">
        <f>IF(P23="","",SUM(C23:O23)+SUM(T23:AF23))</f>
        <v/>
      </c>
      <c r="AH23" s="143" t="str">
        <f>IF(AG23="","",AG23/AG25+ROW()/100000)</f>
        <v/>
      </c>
      <c r="AI23" s="134" t="str">
        <f>IF(AH23="","",IF(AH23&lt;=0.51,15,IF(AH23&lt;=0.65999999999999,16,IF(AH23&lt;=0.809999999999999,17,IF(AH23&lt;=0.90999999999999,18,(IF(AH23&lt;=0.99999999999999,19,IF(AH23&gt;=0.99,ROUND(AH23*20,0)))))))))</f>
        <v/>
      </c>
      <c r="AJ23" s="135">
        <f t="shared" si="1"/>
        <v>17</v>
      </c>
      <c r="AK23" s="49"/>
      <c r="AL23" s="50"/>
      <c r="AM23" s="128">
        <f t="shared" ref="AM23" si="17">COUNT(C23:O23)+COUNT(T23:AF23)</f>
        <v>0</v>
      </c>
      <c r="AN23" s="129">
        <f t="shared" ref="AN23" ca="1" si="18">SUM(C26:O26)+SUM(T26:AF26)</f>
        <v>0</v>
      </c>
      <c r="AO23" s="137">
        <f>B25</f>
        <v>0.77</v>
      </c>
      <c r="AQ23" s="51"/>
      <c r="AS23" s="2"/>
      <c r="AT23" s="2"/>
      <c r="AU23" s="2"/>
    </row>
    <row r="24" spans="1:47" ht="8.25" customHeight="1" x14ac:dyDescent="0.15">
      <c r="A24" s="138"/>
      <c r="B24" s="142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119"/>
      <c r="Q24" s="120"/>
      <c r="R24" s="122"/>
      <c r="S24" s="124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127"/>
      <c r="AH24" s="144"/>
      <c r="AI24" s="124"/>
      <c r="AJ24" s="136"/>
      <c r="AK24" s="49"/>
      <c r="AL24" s="50"/>
      <c r="AM24" s="128"/>
      <c r="AN24" s="129"/>
      <c r="AO24" s="137"/>
      <c r="AP24" s="24"/>
      <c r="AQ24" s="51"/>
      <c r="AS24" s="2"/>
      <c r="AT24" s="2"/>
      <c r="AU24" s="2"/>
    </row>
    <row r="25" spans="1:47" ht="8.25" customHeight="1" x14ac:dyDescent="0.15">
      <c r="A25" s="138"/>
      <c r="B25" s="139">
        <v>0.77</v>
      </c>
      <c r="C25" s="52" t="str">
        <f t="shared" si="14"/>
        <v/>
      </c>
      <c r="D25" s="52" t="str">
        <f t="shared" si="14"/>
        <v/>
      </c>
      <c r="E25" s="52" t="str">
        <f t="shared" si="14"/>
        <v/>
      </c>
      <c r="F25" s="52" t="str">
        <f t="shared" si="14"/>
        <v/>
      </c>
      <c r="G25" s="52" t="str">
        <f t="shared" si="14"/>
        <v/>
      </c>
      <c r="H25" s="52" t="str">
        <f t="shared" si="14"/>
        <v/>
      </c>
      <c r="I25" s="52" t="str">
        <f t="shared" si="14"/>
        <v/>
      </c>
      <c r="J25" s="52" t="str">
        <f t="shared" si="14"/>
        <v/>
      </c>
      <c r="K25" s="52" t="str">
        <f t="shared" si="14"/>
        <v/>
      </c>
      <c r="L25" s="52" t="str">
        <f t="shared" si="14"/>
        <v/>
      </c>
      <c r="M25" s="52" t="str">
        <f t="shared" si="14"/>
        <v/>
      </c>
      <c r="N25" s="52" t="str">
        <f t="shared" si="14"/>
        <v/>
      </c>
      <c r="O25" s="52" t="str">
        <f t="shared" si="14"/>
        <v/>
      </c>
      <c r="P25" s="118">
        <f t="shared" si="15"/>
        <v>0</v>
      </c>
      <c r="Q25" s="120"/>
      <c r="R25" s="130" t="str">
        <f>IF(Q23="","",Q23)</f>
        <v/>
      </c>
      <c r="S25" s="131">
        <f t="shared" si="3"/>
        <v>0.77</v>
      </c>
      <c r="T25" s="52" t="str">
        <f t="shared" ref="T25:AF25" si="19">IF(T24="","",T23/T24)</f>
        <v/>
      </c>
      <c r="U25" s="52" t="str">
        <f t="shared" si="19"/>
        <v/>
      </c>
      <c r="V25" s="52" t="str">
        <f t="shared" si="19"/>
        <v/>
      </c>
      <c r="W25" s="52" t="str">
        <f t="shared" si="19"/>
        <v/>
      </c>
      <c r="X25" s="52" t="str">
        <f t="shared" si="19"/>
        <v/>
      </c>
      <c r="Y25" s="52" t="str">
        <f t="shared" si="19"/>
        <v/>
      </c>
      <c r="Z25" s="52" t="str">
        <f t="shared" si="19"/>
        <v/>
      </c>
      <c r="AA25" s="52" t="str">
        <f t="shared" si="19"/>
        <v/>
      </c>
      <c r="AB25" s="52" t="str">
        <f t="shared" si="19"/>
        <v/>
      </c>
      <c r="AC25" s="52" t="str">
        <f t="shared" si="19"/>
        <v/>
      </c>
      <c r="AD25" s="52" t="str">
        <f t="shared" si="19"/>
        <v/>
      </c>
      <c r="AE25" s="52" t="str">
        <f t="shared" si="19"/>
        <v/>
      </c>
      <c r="AF25" s="52" t="str">
        <f t="shared" si="19"/>
        <v/>
      </c>
      <c r="AG25" s="126">
        <f>IF(P25="","",SUM(C24:O24)+SUM(T24:AF24))</f>
        <v>0</v>
      </c>
      <c r="AH25" s="144"/>
      <c r="AI25" s="131" t="str">
        <f>IF(AH23="","",IF(AH23&lt;=Q24,Q24,AH23))</f>
        <v/>
      </c>
      <c r="AJ25" s="132">
        <f t="shared" si="5"/>
        <v>0.77</v>
      </c>
      <c r="AK25" s="49"/>
      <c r="AL25" s="53"/>
      <c r="AM25" s="128"/>
      <c r="AN25" s="129"/>
      <c r="AO25" s="137"/>
      <c r="AP25" s="24"/>
      <c r="AQ25" s="51"/>
      <c r="AS25" s="2"/>
      <c r="AT25" s="2"/>
      <c r="AU25" s="2"/>
    </row>
    <row r="26" spans="1:47" ht="8.25" customHeight="1" thickBot="1" x14ac:dyDescent="0.2">
      <c r="A26" s="138"/>
      <c r="B26" s="140"/>
      <c r="C26" s="54" t="str">
        <f ca="1">IF(C23="","",IF(C23&gt;$B23,"FOUT",MATCH(C23,OFFSET(puntentelling!$A$6,MATCH($B23,puntentelling!$A$7:$A$92,0),1,1,5),1)-1))</f>
        <v/>
      </c>
      <c r="D26" s="54" t="str">
        <f ca="1">IF(D23="","",IF(D23&gt;$B23,"FOUT",MATCH(D23,OFFSET(puntentelling!$A$6,MATCH($B23,puntentelling!$A$7:$A$92,0),1,1,5),1)-1))</f>
        <v/>
      </c>
      <c r="E26" s="54" t="str">
        <f ca="1">IF(E23="","",IF(E23&gt;$B23,"FOUT",MATCH(E23,OFFSET(puntentelling!$A$6,MATCH($B23,puntentelling!$A$7:$A$92,0),1,1,5),1)-1))</f>
        <v/>
      </c>
      <c r="F26" s="54" t="str">
        <f ca="1">IF(F23="","",IF(F23&gt;$B23,"FOUT",MATCH(F23,OFFSET(puntentelling!$A$6,MATCH($B23,puntentelling!$A$7:$A$92,0),1,1,5),1)-1))</f>
        <v/>
      </c>
      <c r="G26" s="54" t="str">
        <f ca="1">IF(G23="","",IF(G23&gt;$B23,"FOUT",MATCH(G23,OFFSET(puntentelling!$A$6,MATCH($B23,puntentelling!$A$7:$A$92,0),1,1,5),1)-1))</f>
        <v/>
      </c>
      <c r="H26" s="54" t="str">
        <f ca="1">IF(H23="","",IF(H23&gt;$B23,"FOUT",MATCH(H23,OFFSET(puntentelling!$A$6,MATCH($B23,puntentelling!$A$7:$A$92,0),1,1,5),1)-1))</f>
        <v/>
      </c>
      <c r="I26" s="54" t="str">
        <f ca="1">IF(I23="","",IF(I23&gt;$B23,"FOUT",MATCH(I23,OFFSET(puntentelling!$A$6,MATCH($B23,puntentelling!$A$7:$A$92,0),1,1,5),1)-1))</f>
        <v/>
      </c>
      <c r="J26" s="54" t="str">
        <f ca="1">IF(J23="","",IF(J23&gt;$B23,"FOUT",MATCH(J23,OFFSET(puntentelling!$A$6,MATCH($B23,puntentelling!$A$7:$A$92,0),1,1,5),1)-1))</f>
        <v/>
      </c>
      <c r="K26" s="54" t="str">
        <f ca="1">IF(K23="","",IF(K23&gt;$B23,"FOUT",MATCH(K23,OFFSET(puntentelling!$A$6,MATCH($B23,puntentelling!$A$7:$A$92,0),1,1,5),1)-1))</f>
        <v/>
      </c>
      <c r="L26" s="54" t="str">
        <f ca="1">IF(L23="","",IF(L23&gt;$B23,"FOUT",MATCH(L23,OFFSET(puntentelling!$A$6,MATCH($B23,puntentelling!$A$7:$A$92,0),1,1,5),1)-1))</f>
        <v/>
      </c>
      <c r="M26" s="54" t="str">
        <f ca="1">IF(M23="","",IF(M23&gt;$B23,"FOUT",MATCH(M23,OFFSET(puntentelling!$A$6,MATCH($B23,puntentelling!$A$7:$A$92,0),1,1,5),1)-1))</f>
        <v/>
      </c>
      <c r="N26" s="54" t="str">
        <f ca="1">IF(N23="","",IF(N23&gt;$B23,"FOUT",MATCH(N23,OFFSET(puntentelling!$A$6,MATCH($B23,puntentelling!$A$7:$A$92,0),1,1,5),1)-1))</f>
        <v/>
      </c>
      <c r="O26" s="54" t="str">
        <f ca="1">IF(O23="","",IF(O23&gt;$B23,"FOUT",MATCH(O23,OFFSET(puntentelling!$A$6,MATCH($B23,puntentelling!$A$7:$A$92,0),1,1,5),1)-1))</f>
        <v/>
      </c>
      <c r="P26" s="119"/>
      <c r="Q26" s="120"/>
      <c r="R26" s="130"/>
      <c r="S26" s="131"/>
      <c r="T26" s="54" t="str">
        <f ca="1">IF(T23="","",IF(T23&gt;$S23,"FOUT",MATCH(T23,OFFSET(puntentelling!$A$6,MATCH($S23,puntentelling!$A$7:$A$92,0),1,1,5),1)-1))</f>
        <v/>
      </c>
      <c r="U26" s="54" t="str">
        <f ca="1">IF(U23="","",IF(U23&gt;$S23,"FOUT",MATCH(U23,OFFSET(puntentelling!$A$6,MATCH($S23,puntentelling!$A$7:$A$92,0),1,1,5),1)-1))</f>
        <v/>
      </c>
      <c r="V26" s="54" t="str">
        <f ca="1">IF(V23="","",IF(V23&gt;$S23,"FOUT",MATCH(V23,OFFSET(puntentelling!$A$6,MATCH($S23,puntentelling!$A$7:$A$92,0),1,1,5),1)-1))</f>
        <v/>
      </c>
      <c r="W26" s="54" t="str">
        <f ca="1">IF(W23="","",IF(W23&gt;$S23,"FOUT",MATCH(W23,OFFSET(puntentelling!$A$6,MATCH($S23,puntentelling!$A$7:$A$92,0),1,1,5),1)-1))</f>
        <v/>
      </c>
      <c r="X26" s="54" t="str">
        <f ca="1">IF(X23="","",IF(X23&gt;$S23,"FOUT",MATCH(X23,OFFSET(puntentelling!$A$6,MATCH($S23,puntentelling!$A$7:$A$92,0),1,1,5),1)-1))</f>
        <v/>
      </c>
      <c r="Y26" s="54" t="str">
        <f ca="1">IF(Y23="","",IF(Y23&gt;$S23,"FOUT",MATCH(Y23,OFFSET(puntentelling!$A$6,MATCH($S23,puntentelling!$A$7:$A$92,0),1,1,5),1)-1))</f>
        <v/>
      </c>
      <c r="Z26" s="54" t="str">
        <f ca="1">IF(Z23="","",IF(Z23&gt;$S23,"FOUT",MATCH(Z23,OFFSET(puntentelling!$A$6,MATCH($S23,puntentelling!$A$7:$A$92,0),1,1,5),1)-1))</f>
        <v/>
      </c>
      <c r="AA26" s="54" t="str">
        <f ca="1">IF(AA23="","",IF(AA23&gt;$S23,"FOUT",MATCH(AA23,OFFSET(puntentelling!$A$6,MATCH($S23,puntentelling!$A$7:$A$92,0),1,1,5),1)-1))</f>
        <v/>
      </c>
      <c r="AB26" s="54" t="str">
        <f ca="1">IF(AB23="","",IF(AB23&gt;$S23,"FOUT",MATCH(AB23,OFFSET(puntentelling!$A$6,MATCH($S23,puntentelling!$A$7:$A$92,0),1,1,5),1)-1))</f>
        <v/>
      </c>
      <c r="AC26" s="54" t="str">
        <f ca="1">IF(AC23="","",IF(AC23&gt;$S23,"FOUT",MATCH(AC23,OFFSET(puntentelling!$A$6,MATCH($S23,puntentelling!$A$7:$A$92,0),1,1,5),1)-1))</f>
        <v/>
      </c>
      <c r="AD26" s="54" t="str">
        <f ca="1">IF(AD23="","",IF(AD23&gt;$S23,"FOUT",MATCH(AD23,OFFSET(puntentelling!$A$6,MATCH($S23,puntentelling!$A$7:$A$92,0),1,1,5),1)-1))</f>
        <v/>
      </c>
      <c r="AE26" s="54" t="str">
        <f ca="1">IF(AE23="","",IF(AE23&gt;$S23,"FOUT",MATCH(AE23,OFFSET(puntentelling!$A$6,MATCH($S23,puntentelling!$A$7:$A$92,0),1,1,5),1)-1))</f>
        <v/>
      </c>
      <c r="AF26" s="54" t="str">
        <f ca="1">IF(AF23="","",IF(AF23&gt;$S23,"FOUT",MATCH(AF23,OFFSET(puntentelling!$A$6,MATCH($S23,puntentelling!$A$7:$A$92,0),1,1,5),1)-1))</f>
        <v/>
      </c>
      <c r="AG26" s="127"/>
      <c r="AH26" s="145"/>
      <c r="AI26" s="131"/>
      <c r="AJ26" s="132"/>
      <c r="AK26" s="49">
        <f ca="1">COUNTIF(C26:AF26,4)</f>
        <v>0</v>
      </c>
      <c r="AL26" s="53"/>
      <c r="AM26" s="128"/>
      <c r="AN26" s="129"/>
      <c r="AO26" s="137"/>
      <c r="AQ26" s="51" t="s">
        <v>62</v>
      </c>
      <c r="AS26" s="2"/>
      <c r="AT26" s="2"/>
      <c r="AU26" s="2"/>
    </row>
    <row r="27" spans="1:47" ht="8.25" customHeight="1" x14ac:dyDescent="0.15">
      <c r="A27" s="138" t="s">
        <v>100</v>
      </c>
      <c r="B27" s="141">
        <v>17</v>
      </c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118" t="str">
        <f t="shared" si="11"/>
        <v/>
      </c>
      <c r="Q27" s="120" t="str">
        <f>IF(P29=0,"",ROUND((SUM(C27:O27))/(SUM(C28:O28))+ROW()/100000,2))</f>
        <v/>
      </c>
      <c r="R27" s="121" t="str">
        <f>IF(Q27="","",IF(Q27&lt;0.51,15,IF(Q27&lt;=0.65999999999,16,IF(Q27&lt;=0.8099999999,17,IF(Q27&lt;=0.90999999999,18,IF(Q27&lt;=0.99,19,IF(Q27&gt;0.99,ROUND(Q27*20,0))))))))</f>
        <v/>
      </c>
      <c r="S27" s="123">
        <f t="shared" si="0"/>
        <v>17</v>
      </c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26" t="str">
        <f t="shared" ref="AG27" si="20">IF(P27="","",SUM(C27:O27)+SUM(T27:AF27))</f>
        <v/>
      </c>
      <c r="AH27" s="143" t="str">
        <f t="shared" ref="AH27" si="21">IF(AG27="","",AG27/AG29+ROW()/100000)</f>
        <v/>
      </c>
      <c r="AI27" s="134" t="str">
        <f>IF(AH27="","",IF(AH27&lt;=0.51,15,IF(AH27&lt;=0.65999999999999,16,IF(AH27&lt;=0.809999999999999,17,IF(AH27&lt;=0.90999999999999,18,(IF(AH27&lt;=0.99999999999999,19,IF(AH27&gt;=0.99,ROUND(AH27*20,0)))))))))</f>
        <v/>
      </c>
      <c r="AJ27" s="135">
        <f t="shared" si="1"/>
        <v>17</v>
      </c>
      <c r="AK27" s="49"/>
      <c r="AL27" s="50"/>
      <c r="AM27" s="128">
        <f t="shared" ref="AM27" si="22">COUNT(C27:O27)+COUNT(T27:AF27)</f>
        <v>0</v>
      </c>
      <c r="AN27" s="129">
        <f t="shared" ref="AN27" ca="1" si="23">SUM(C30:O30)+SUM(T30:AF30)</f>
        <v>0</v>
      </c>
      <c r="AO27" s="137">
        <f>B29</f>
        <v>0.74</v>
      </c>
      <c r="AQ27" s="51"/>
      <c r="AS27" s="2"/>
      <c r="AT27" s="2"/>
      <c r="AU27" s="2"/>
    </row>
    <row r="28" spans="1:47" ht="8.25" customHeight="1" x14ac:dyDescent="0.15">
      <c r="A28" s="138"/>
      <c r="B28" s="142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119"/>
      <c r="Q28" s="120"/>
      <c r="R28" s="122"/>
      <c r="S28" s="124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127"/>
      <c r="AH28" s="144"/>
      <c r="AI28" s="124"/>
      <c r="AJ28" s="136"/>
      <c r="AK28" s="49"/>
      <c r="AL28" s="50"/>
      <c r="AM28" s="128"/>
      <c r="AN28" s="129"/>
      <c r="AO28" s="137"/>
      <c r="AP28" s="24"/>
      <c r="AQ28" s="51"/>
      <c r="AS28" s="2"/>
      <c r="AT28" s="2"/>
      <c r="AU28" s="2"/>
    </row>
    <row r="29" spans="1:47" ht="8.25" customHeight="1" x14ac:dyDescent="0.15">
      <c r="A29" s="138"/>
      <c r="B29" s="139">
        <v>0.74</v>
      </c>
      <c r="C29" s="52" t="str">
        <f t="shared" si="14"/>
        <v/>
      </c>
      <c r="D29" s="52" t="str">
        <f t="shared" si="14"/>
        <v/>
      </c>
      <c r="E29" s="52" t="str">
        <f t="shared" si="14"/>
        <v/>
      </c>
      <c r="F29" s="52" t="str">
        <f t="shared" si="14"/>
        <v/>
      </c>
      <c r="G29" s="52" t="str">
        <f t="shared" si="14"/>
        <v/>
      </c>
      <c r="H29" s="52" t="str">
        <f t="shared" si="14"/>
        <v/>
      </c>
      <c r="I29" s="52" t="str">
        <f t="shared" si="14"/>
        <v/>
      </c>
      <c r="J29" s="52" t="str">
        <f t="shared" si="14"/>
        <v/>
      </c>
      <c r="K29" s="52" t="str">
        <f t="shared" si="14"/>
        <v/>
      </c>
      <c r="L29" s="52" t="str">
        <f t="shared" si="14"/>
        <v/>
      </c>
      <c r="M29" s="52" t="str">
        <f t="shared" si="14"/>
        <v/>
      </c>
      <c r="N29" s="52" t="str">
        <f t="shared" si="14"/>
        <v/>
      </c>
      <c r="O29" s="52" t="str">
        <f t="shared" si="14"/>
        <v/>
      </c>
      <c r="P29" s="118">
        <f t="shared" si="15"/>
        <v>0</v>
      </c>
      <c r="Q29" s="120"/>
      <c r="R29" s="130" t="str">
        <f>IF(Q27="","",Q27)</f>
        <v/>
      </c>
      <c r="S29" s="131">
        <f t="shared" si="3"/>
        <v>0.74</v>
      </c>
      <c r="T29" s="52" t="str">
        <f t="shared" ref="T29:AF29" si="24">IF(T28="","",T27/T28)</f>
        <v/>
      </c>
      <c r="U29" s="52" t="str">
        <f t="shared" si="24"/>
        <v/>
      </c>
      <c r="V29" s="52" t="str">
        <f t="shared" si="24"/>
        <v/>
      </c>
      <c r="W29" s="52" t="str">
        <f t="shared" si="24"/>
        <v/>
      </c>
      <c r="X29" s="52" t="str">
        <f t="shared" si="24"/>
        <v/>
      </c>
      <c r="Y29" s="52" t="str">
        <f t="shared" si="24"/>
        <v/>
      </c>
      <c r="Z29" s="52" t="str">
        <f t="shared" si="24"/>
        <v/>
      </c>
      <c r="AA29" s="52" t="str">
        <f t="shared" si="24"/>
        <v/>
      </c>
      <c r="AB29" s="52" t="str">
        <f t="shared" si="24"/>
        <v/>
      </c>
      <c r="AC29" s="52" t="str">
        <f t="shared" si="24"/>
        <v/>
      </c>
      <c r="AD29" s="52" t="str">
        <f t="shared" si="24"/>
        <v/>
      </c>
      <c r="AE29" s="52" t="str">
        <f t="shared" si="24"/>
        <v/>
      </c>
      <c r="AF29" s="52" t="str">
        <f t="shared" si="24"/>
        <v/>
      </c>
      <c r="AG29" s="126">
        <f t="shared" ref="AG29" si="25">IF(P29="","",SUM(C28:O28)+SUM(T28:AF28))</f>
        <v>0</v>
      </c>
      <c r="AH29" s="144"/>
      <c r="AI29" s="131" t="str">
        <f>IF(AH27="","",IF(AH27&lt;=Q28,Q28,AH27))</f>
        <v/>
      </c>
      <c r="AJ29" s="132">
        <f t="shared" si="5"/>
        <v>0.74</v>
      </c>
      <c r="AK29" s="49"/>
      <c r="AL29" s="53"/>
      <c r="AM29" s="128"/>
      <c r="AN29" s="129"/>
      <c r="AO29" s="137"/>
      <c r="AP29" s="24"/>
      <c r="AQ29" s="51"/>
      <c r="AS29" s="2"/>
      <c r="AT29" s="2"/>
      <c r="AU29" s="2"/>
    </row>
    <row r="30" spans="1:47" ht="8.25" customHeight="1" thickBot="1" x14ac:dyDescent="0.2">
      <c r="A30" s="138"/>
      <c r="B30" s="140"/>
      <c r="C30" s="54" t="str">
        <f ca="1">IF(C27="","",IF(C27&gt;$B27,"FOUT",MATCH(C27,OFFSET(puntentelling!$A$6,MATCH($B27,puntentelling!$A$7:$A$92,0),1,1,5),1)-1))</f>
        <v/>
      </c>
      <c r="D30" s="54" t="str">
        <f ca="1">IF(D27="","",IF(D27&gt;$B27,"FOUT",MATCH(D27,OFFSET(puntentelling!$A$6,MATCH($B27,puntentelling!$A$7:$A$92,0),1,1,5),1)-1))</f>
        <v/>
      </c>
      <c r="E30" s="54" t="str">
        <f ca="1">IF(E27="","",IF(E27&gt;$B27,"FOUT",MATCH(E27,OFFSET(puntentelling!$A$6,MATCH($B27,puntentelling!$A$7:$A$92,0),1,1,5),1)-1))</f>
        <v/>
      </c>
      <c r="F30" s="54" t="str">
        <f ca="1">IF(F27="","",IF(F27&gt;$B27,"FOUT",MATCH(F27,OFFSET(puntentelling!$A$6,MATCH($B27,puntentelling!$A$7:$A$92,0),1,1,5),1)-1))</f>
        <v/>
      </c>
      <c r="G30" s="54" t="str">
        <f ca="1">IF(G27="","",IF(G27&gt;$B27,"FOUT",MATCH(G27,OFFSET(puntentelling!$A$6,MATCH($B27,puntentelling!$A$7:$A$92,0),1,1,5),1)-1))</f>
        <v/>
      </c>
      <c r="H30" s="54" t="str">
        <f ca="1">IF(H27="","",IF(H27&gt;$B27,"FOUT",MATCH(H27,OFFSET(puntentelling!$A$6,MATCH($B27,puntentelling!$A$7:$A$92,0),1,1,5),1)-1))</f>
        <v/>
      </c>
      <c r="I30" s="54" t="str">
        <f ca="1">IF(I27="","",IF(I27&gt;$B27,"FOUT",MATCH(I27,OFFSET(puntentelling!$A$6,MATCH($B27,puntentelling!$A$7:$A$92,0),1,1,5),1)-1))</f>
        <v/>
      </c>
      <c r="J30" s="54" t="str">
        <f ca="1">IF(J27="","",IF(J27&gt;$B27,"FOUT",MATCH(J27,OFFSET(puntentelling!$A$6,MATCH($B27,puntentelling!$A$7:$A$92,0),1,1,5),1)-1))</f>
        <v/>
      </c>
      <c r="K30" s="54" t="str">
        <f ca="1">IF(K27="","",IF(K27&gt;$B27,"FOUT",MATCH(K27,OFFSET(puntentelling!$A$6,MATCH($B27,puntentelling!$A$7:$A$92,0),1,1,5),1)-1))</f>
        <v/>
      </c>
      <c r="L30" s="54" t="str">
        <f ca="1">IF(L27="","",IF(L27&gt;$B27,"FOUT",MATCH(L27,OFFSET(puntentelling!$A$6,MATCH($B27,puntentelling!$A$7:$A$92,0),1,1,5),1)-1))</f>
        <v/>
      </c>
      <c r="M30" s="54" t="str">
        <f ca="1">IF(M27="","",IF(M27&gt;$B27,"FOUT",MATCH(M27,OFFSET(puntentelling!$A$6,MATCH($B27,puntentelling!$A$7:$A$92,0),1,1,5),1)-1))</f>
        <v/>
      </c>
      <c r="N30" s="54" t="str">
        <f ca="1">IF(N27="","",IF(N27&gt;$B27,"FOUT",MATCH(N27,OFFSET(puntentelling!$A$6,MATCH($B27,puntentelling!$A$7:$A$92,0),1,1,5),1)-1))</f>
        <v/>
      </c>
      <c r="O30" s="54" t="str">
        <f ca="1">IF(O27="","",IF(O27&gt;$B27,"FOUT",MATCH(O27,OFFSET(puntentelling!$A$6,MATCH($B27,puntentelling!$A$7:$A$92,0),1,1,5),1)-1))</f>
        <v/>
      </c>
      <c r="P30" s="119"/>
      <c r="Q30" s="120"/>
      <c r="R30" s="130"/>
      <c r="S30" s="131"/>
      <c r="T30" s="54" t="str">
        <f ca="1">IF(T27="","",IF(T27&gt;$S27,"FOUT",MATCH(T27,OFFSET(puntentelling!$A$6,MATCH($S27,puntentelling!$A$7:$A$92,0),1,1,5),1)-1))</f>
        <v/>
      </c>
      <c r="U30" s="54" t="str">
        <f ca="1">IF(U27="","",IF(U27&gt;$S27,"FOUT",MATCH(U27,OFFSET(puntentelling!$A$6,MATCH($S27,puntentelling!$A$7:$A$92,0),1,1,5),1)-1))</f>
        <v/>
      </c>
      <c r="V30" s="54" t="str">
        <f ca="1">IF(V27="","",IF(V27&gt;$S27,"FOUT",MATCH(V27,OFFSET(puntentelling!$A$6,MATCH($S27,puntentelling!$A$7:$A$92,0),1,1,5),1)-1))</f>
        <v/>
      </c>
      <c r="W30" s="54" t="str">
        <f ca="1">IF(W27="","",IF(W27&gt;$S27,"FOUT",MATCH(W27,OFFSET(puntentelling!$A$6,MATCH($S27,puntentelling!$A$7:$A$92,0),1,1,5),1)-1))</f>
        <v/>
      </c>
      <c r="X30" s="54" t="str">
        <f ca="1">IF(X27="","",IF(X27&gt;$S27,"FOUT",MATCH(X27,OFFSET(puntentelling!$A$6,MATCH($S27,puntentelling!$A$7:$A$92,0),1,1,5),1)-1))</f>
        <v/>
      </c>
      <c r="Y30" s="54" t="str">
        <f ca="1">IF(Y27="","",IF(Y27&gt;$S27,"FOUT",MATCH(Y27,OFFSET(puntentelling!$A$6,MATCH($S27,puntentelling!$A$7:$A$92,0),1,1,5),1)-1))</f>
        <v/>
      </c>
      <c r="Z30" s="54" t="str">
        <f ca="1">IF(Z27="","",IF(Z27&gt;$S27,"FOUT",MATCH(Z27,OFFSET(puntentelling!$A$6,MATCH($S27,puntentelling!$A$7:$A$92,0),1,1,5),1)-1))</f>
        <v/>
      </c>
      <c r="AA30" s="54" t="str">
        <f ca="1">IF(AA27="","",IF(AA27&gt;$S27,"FOUT",MATCH(AA27,OFFSET(puntentelling!$A$6,MATCH($S27,puntentelling!$A$7:$A$92,0),1,1,5),1)-1))</f>
        <v/>
      </c>
      <c r="AB30" s="54" t="str">
        <f ca="1">IF(AB27="","",IF(AB27&gt;$S27,"FOUT",MATCH(AB27,OFFSET(puntentelling!$A$6,MATCH($S27,puntentelling!$A$7:$A$92,0),1,1,5),1)-1))</f>
        <v/>
      </c>
      <c r="AC30" s="54" t="str">
        <f ca="1">IF(AC27="","",IF(AC27&gt;$S27,"FOUT",MATCH(AC27,OFFSET(puntentelling!$A$6,MATCH($S27,puntentelling!$A$7:$A$92,0),1,1,5),1)-1))</f>
        <v/>
      </c>
      <c r="AD30" s="54" t="str">
        <f ca="1">IF(AD27="","",IF(AD27&gt;$S27,"FOUT",MATCH(AD27,OFFSET(puntentelling!$A$6,MATCH($S27,puntentelling!$A$7:$A$92,0),1,1,5),1)-1))</f>
        <v/>
      </c>
      <c r="AE30" s="54" t="str">
        <f ca="1">IF(AE27="","",IF(AE27&gt;$S27,"FOUT",MATCH(AE27,OFFSET(puntentelling!$A$6,MATCH($S27,puntentelling!$A$7:$A$92,0),1,1,5),1)-1))</f>
        <v/>
      </c>
      <c r="AF30" s="54" t="str">
        <f ca="1">IF(AF27="","",IF(AF27&gt;$S27,"FOUT",MATCH(AF27,OFFSET(puntentelling!$A$6,MATCH($S27,puntentelling!$A$7:$A$92,0),1,1,5),1)-1))</f>
        <v/>
      </c>
      <c r="AG30" s="127"/>
      <c r="AH30" s="145"/>
      <c r="AI30" s="131"/>
      <c r="AJ30" s="132"/>
      <c r="AK30" s="49">
        <f ca="1">COUNTIF(C30:AF30,4)</f>
        <v>0</v>
      </c>
      <c r="AL30" s="53"/>
      <c r="AM30" s="128"/>
      <c r="AN30" s="129"/>
      <c r="AO30" s="137"/>
      <c r="AQ30" s="51" t="s">
        <v>61</v>
      </c>
      <c r="AS30" s="2"/>
      <c r="AT30" s="2"/>
      <c r="AU30" s="2"/>
    </row>
    <row r="31" spans="1:47" ht="8.25" customHeight="1" x14ac:dyDescent="0.15">
      <c r="A31" s="138" t="s">
        <v>101</v>
      </c>
      <c r="B31" s="141">
        <v>17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118" t="str">
        <f t="shared" si="11"/>
        <v/>
      </c>
      <c r="Q31" s="120" t="str">
        <f>IF(P33=0,"",ROUND((SUM(C31:O31))/(SUM(C32:O32))+ROW()/100000,2))</f>
        <v/>
      </c>
      <c r="R31" s="121" t="str">
        <f>IF(Q31="","",IF(Q31&lt;0.51,15,IF(Q31&lt;=0.65999999999,16,IF(Q31&lt;=0.8099999999,17,IF(Q31&lt;=0.90999999999,18,IF(Q31&lt;=0.99,19,IF(Q31&gt;0.99,ROUND(Q31*20,0))))))))</f>
        <v/>
      </c>
      <c r="S31" s="123">
        <f t="shared" si="0"/>
        <v>17</v>
      </c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126" t="str">
        <f t="shared" ref="AG31" si="26">IF(P31="","",SUM(C31:O31)+SUM(T31:AF31))</f>
        <v/>
      </c>
      <c r="AH31" s="143" t="str">
        <f t="shared" ref="AH31" si="27">IF(AG31="","",AG31/AG33+ROW()/100000)</f>
        <v/>
      </c>
      <c r="AI31" s="134" t="str">
        <f>IF(AH31="","",IF(AH31&lt;=0.51,15,IF(AH31&lt;=0.65999999999999,16,IF(AH31&lt;=0.809999999999999,17,IF(AH31&lt;=0.90999999999999,18,(IF(AH31&lt;=0.99999999999999,19,IF(AH31&gt;=0.99,ROUND(AH31*20,0)))))))))</f>
        <v/>
      </c>
      <c r="AJ31" s="135">
        <f t="shared" si="1"/>
        <v>17</v>
      </c>
      <c r="AK31" s="49"/>
      <c r="AL31" s="50"/>
      <c r="AM31" s="128">
        <f t="shared" ref="AM31" si="28">COUNT(C31:O31)+COUNT(T31:AF31)</f>
        <v>0</v>
      </c>
      <c r="AN31" s="129">
        <f t="shared" ref="AN31" ca="1" si="29">SUM(C34:O34)+SUM(T34:AF34)</f>
        <v>0</v>
      </c>
      <c r="AO31" s="137">
        <f>B33</f>
        <v>0.71</v>
      </c>
      <c r="AQ31" s="51"/>
      <c r="AS31" s="2"/>
      <c r="AT31" s="2"/>
      <c r="AU31" s="2"/>
    </row>
    <row r="32" spans="1:47" ht="8.25" customHeight="1" x14ac:dyDescent="0.15">
      <c r="A32" s="138"/>
      <c r="B32" s="142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119"/>
      <c r="Q32" s="120"/>
      <c r="R32" s="122"/>
      <c r="S32" s="124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127"/>
      <c r="AH32" s="144"/>
      <c r="AI32" s="124"/>
      <c r="AJ32" s="136"/>
      <c r="AK32" s="49"/>
      <c r="AL32" s="50"/>
      <c r="AM32" s="128"/>
      <c r="AN32" s="129"/>
      <c r="AO32" s="137"/>
      <c r="AP32" s="24"/>
      <c r="AQ32" s="51"/>
      <c r="AS32" s="2"/>
      <c r="AT32" s="2"/>
      <c r="AU32" s="2"/>
    </row>
    <row r="33" spans="1:47" ht="8.25" customHeight="1" x14ac:dyDescent="0.15">
      <c r="A33" s="138"/>
      <c r="B33" s="139">
        <v>0.71</v>
      </c>
      <c r="C33" s="52" t="str">
        <f t="shared" si="14"/>
        <v/>
      </c>
      <c r="D33" s="52" t="str">
        <f t="shared" si="14"/>
        <v/>
      </c>
      <c r="E33" s="52" t="str">
        <f t="shared" si="14"/>
        <v/>
      </c>
      <c r="F33" s="52" t="str">
        <f t="shared" si="14"/>
        <v/>
      </c>
      <c r="G33" s="52" t="str">
        <f t="shared" si="14"/>
        <v/>
      </c>
      <c r="H33" s="52" t="str">
        <f t="shared" si="14"/>
        <v/>
      </c>
      <c r="I33" s="52" t="str">
        <f t="shared" si="14"/>
        <v/>
      </c>
      <c r="J33" s="52" t="str">
        <f t="shared" si="14"/>
        <v/>
      </c>
      <c r="K33" s="52" t="str">
        <f t="shared" si="14"/>
        <v/>
      </c>
      <c r="L33" s="52" t="str">
        <f t="shared" si="14"/>
        <v/>
      </c>
      <c r="M33" s="52" t="str">
        <f t="shared" si="14"/>
        <v/>
      </c>
      <c r="N33" s="52" t="str">
        <f t="shared" si="14"/>
        <v/>
      </c>
      <c r="O33" s="52" t="str">
        <f t="shared" si="14"/>
        <v/>
      </c>
      <c r="P33" s="118">
        <f t="shared" si="15"/>
        <v>0</v>
      </c>
      <c r="Q33" s="120"/>
      <c r="R33" s="130" t="str">
        <f>IF(Q31="","",Q31)</f>
        <v/>
      </c>
      <c r="S33" s="131">
        <f t="shared" si="3"/>
        <v>0.71</v>
      </c>
      <c r="T33" s="52" t="str">
        <f t="shared" ref="T33:AF33" si="30">IF(T32="","",T31/T32)</f>
        <v/>
      </c>
      <c r="U33" s="52" t="str">
        <f t="shared" si="30"/>
        <v/>
      </c>
      <c r="V33" s="52" t="str">
        <f t="shared" si="30"/>
        <v/>
      </c>
      <c r="W33" s="52" t="str">
        <f t="shared" si="30"/>
        <v/>
      </c>
      <c r="X33" s="52" t="str">
        <f t="shared" si="30"/>
        <v/>
      </c>
      <c r="Y33" s="52" t="str">
        <f t="shared" si="30"/>
        <v/>
      </c>
      <c r="Z33" s="52" t="str">
        <f t="shared" si="30"/>
        <v/>
      </c>
      <c r="AA33" s="52" t="str">
        <f t="shared" si="30"/>
        <v/>
      </c>
      <c r="AB33" s="52" t="str">
        <f t="shared" si="30"/>
        <v/>
      </c>
      <c r="AC33" s="52" t="str">
        <f t="shared" si="30"/>
        <v/>
      </c>
      <c r="AD33" s="52" t="str">
        <f t="shared" si="30"/>
        <v/>
      </c>
      <c r="AE33" s="52" t="str">
        <f t="shared" si="30"/>
        <v/>
      </c>
      <c r="AF33" s="52" t="str">
        <f t="shared" si="30"/>
        <v/>
      </c>
      <c r="AG33" s="126">
        <f t="shared" ref="AG33" si="31">IF(P33="","",SUM(C32:O32)+SUM(T32:AF32))</f>
        <v>0</v>
      </c>
      <c r="AH33" s="144"/>
      <c r="AI33" s="131" t="str">
        <f>IF(AH31="","",IF(AH31&lt;=Q32,Q32,AH31))</f>
        <v/>
      </c>
      <c r="AJ33" s="132">
        <f t="shared" si="5"/>
        <v>0.71</v>
      </c>
      <c r="AK33" s="49"/>
      <c r="AL33" s="53"/>
      <c r="AM33" s="128"/>
      <c r="AN33" s="129"/>
      <c r="AO33" s="137"/>
      <c r="AP33" s="24"/>
      <c r="AQ33" s="51"/>
      <c r="AS33" s="2"/>
      <c r="AT33" s="2"/>
      <c r="AU33" s="2"/>
    </row>
    <row r="34" spans="1:47" ht="8.25" customHeight="1" thickBot="1" x14ac:dyDescent="0.2">
      <c r="A34" s="138"/>
      <c r="B34" s="140"/>
      <c r="C34" s="54" t="str">
        <f ca="1">IF(C31="","",IF(C31&gt;$B31,"FOUT",MATCH(C31,OFFSET(puntentelling!$A$6,MATCH($B31,puntentelling!$A$7:$A$92,0),1,1,5),1)-1))</f>
        <v/>
      </c>
      <c r="D34" s="54" t="str">
        <f ca="1">IF(D31="","",IF(D31&gt;$B31,"FOUT",MATCH(D31,OFFSET(puntentelling!$A$6,MATCH($B31,puntentelling!$A$7:$A$92,0),1,1,5),1)-1))</f>
        <v/>
      </c>
      <c r="E34" s="54" t="str">
        <f ca="1">IF(E31="","",IF(E31&gt;$B31,"FOUT",MATCH(E31,OFFSET(puntentelling!$A$6,MATCH($B31,puntentelling!$A$7:$A$92,0),1,1,5),1)-1))</f>
        <v/>
      </c>
      <c r="F34" s="54" t="str">
        <f ca="1">IF(F31="","",IF(F31&gt;$B31,"FOUT",MATCH(F31,OFFSET(puntentelling!$A$6,MATCH($B31,puntentelling!$A$7:$A$92,0),1,1,5),1)-1))</f>
        <v/>
      </c>
      <c r="G34" s="54" t="str">
        <f ca="1">IF(G31="","",IF(G31&gt;$B31,"FOUT",MATCH(G31,OFFSET(puntentelling!$A$6,MATCH($B31,puntentelling!$A$7:$A$92,0),1,1,5),1)-1))</f>
        <v/>
      </c>
      <c r="H34" s="54" t="str">
        <f ca="1">IF(H31="","",IF(H31&gt;$B31,"FOUT",MATCH(H31,OFFSET(puntentelling!$A$6,MATCH($B31,puntentelling!$A$7:$A$92,0),1,1,5),1)-1))</f>
        <v/>
      </c>
      <c r="I34" s="54" t="str">
        <f ca="1">IF(I31="","",IF(I31&gt;$B31,"FOUT",MATCH(I31,OFFSET(puntentelling!$A$6,MATCH($B31,puntentelling!$A$7:$A$92,0),1,1,5),1)-1))</f>
        <v/>
      </c>
      <c r="J34" s="54" t="str">
        <f ca="1">IF(J31="","",IF(J31&gt;$B31,"FOUT",MATCH(J31,OFFSET(puntentelling!$A$6,MATCH($B31,puntentelling!$A$7:$A$92,0),1,1,5),1)-1))</f>
        <v/>
      </c>
      <c r="K34" s="54" t="str">
        <f ca="1">IF(K31="","",IF(K31&gt;$B31,"FOUT",MATCH(K31,OFFSET(puntentelling!$A$6,MATCH($B31,puntentelling!$A$7:$A$92,0),1,1,5),1)-1))</f>
        <v/>
      </c>
      <c r="L34" s="54" t="str">
        <f ca="1">IF(L31="","",IF(L31&gt;$B31,"FOUT",MATCH(L31,OFFSET(puntentelling!$A$6,MATCH($B31,puntentelling!$A$7:$A$92,0),1,1,5),1)-1))</f>
        <v/>
      </c>
      <c r="M34" s="54" t="str">
        <f ca="1">IF(M31="","",IF(M31&gt;$B31,"FOUT",MATCH(M31,OFFSET(puntentelling!$A$6,MATCH($B31,puntentelling!$A$7:$A$92,0),1,1,5),1)-1))</f>
        <v/>
      </c>
      <c r="N34" s="54" t="str">
        <f ca="1">IF(N31="","",IF(N31&gt;$B31,"FOUT",MATCH(N31,OFFSET(puntentelling!$A$6,MATCH($B31,puntentelling!$A$7:$A$92,0),1,1,5),1)-1))</f>
        <v/>
      </c>
      <c r="O34" s="54" t="str">
        <f ca="1">IF(O31="","",IF(O31&gt;$B31,"FOUT",MATCH(O31,OFFSET(puntentelling!$A$6,MATCH($B31,puntentelling!$A$7:$A$92,0),1,1,5),1)-1))</f>
        <v/>
      </c>
      <c r="P34" s="119"/>
      <c r="Q34" s="120"/>
      <c r="R34" s="130"/>
      <c r="S34" s="131"/>
      <c r="T34" s="54" t="str">
        <f ca="1">IF(T31="","",IF(T31&gt;$S31,"FOUT",MATCH(T31,OFFSET(puntentelling!$A$6,MATCH($S31,puntentelling!$A$7:$A$92,0),1,1,5),1)-1))</f>
        <v/>
      </c>
      <c r="U34" s="54" t="str">
        <f ca="1">IF(U31="","",IF(U31&gt;$S31,"FOUT",MATCH(U31,OFFSET(puntentelling!$A$6,MATCH($S31,puntentelling!$A$7:$A$92,0),1,1,5),1)-1))</f>
        <v/>
      </c>
      <c r="V34" s="54" t="str">
        <f ca="1">IF(V31="","",IF(V31&gt;$S31,"FOUT",MATCH(V31,OFFSET(puntentelling!$A$6,MATCH($S31,puntentelling!$A$7:$A$92,0),1,1,5),1)-1))</f>
        <v/>
      </c>
      <c r="W34" s="54" t="str">
        <f ca="1">IF(W31="","",IF(W31&gt;$S31,"FOUT",MATCH(W31,OFFSET(puntentelling!$A$6,MATCH($S31,puntentelling!$A$7:$A$92,0),1,1,5),1)-1))</f>
        <v/>
      </c>
      <c r="X34" s="54" t="str">
        <f ca="1">IF(X31="","",IF(X31&gt;$S31,"FOUT",MATCH(X31,OFFSET(puntentelling!$A$6,MATCH($S31,puntentelling!$A$7:$A$92,0),1,1,5),1)-1))</f>
        <v/>
      </c>
      <c r="Y34" s="54" t="str">
        <f ca="1">IF(Y31="","",IF(Y31&gt;$S31,"FOUT",MATCH(Y31,OFFSET(puntentelling!$A$6,MATCH($S31,puntentelling!$A$7:$A$92,0),1,1,5),1)-1))</f>
        <v/>
      </c>
      <c r="Z34" s="54" t="str">
        <f ca="1">IF(Z31="","",IF(Z31&gt;$S31,"FOUT",MATCH(Z31,OFFSET(puntentelling!$A$6,MATCH($S31,puntentelling!$A$7:$A$92,0),1,1,5),1)-1))</f>
        <v/>
      </c>
      <c r="AA34" s="54" t="str">
        <f ca="1">IF(AA31="","",IF(AA31&gt;$S31,"FOUT",MATCH(AA31,OFFSET(puntentelling!$A$6,MATCH($S31,puntentelling!$A$7:$A$92,0),1,1,5),1)-1))</f>
        <v/>
      </c>
      <c r="AB34" s="54" t="str">
        <f ca="1">IF(AB31="","",IF(AB31&gt;$S31,"FOUT",MATCH(AB31,OFFSET(puntentelling!$A$6,MATCH($S31,puntentelling!$A$7:$A$92,0),1,1,5),1)-1))</f>
        <v/>
      </c>
      <c r="AC34" s="54" t="str">
        <f ca="1">IF(AC31="","",IF(AC31&gt;$S31,"FOUT",MATCH(AC31,OFFSET(puntentelling!$A$6,MATCH($S31,puntentelling!$A$7:$A$92,0),1,1,5),1)-1))</f>
        <v/>
      </c>
      <c r="AD34" s="54" t="str">
        <f ca="1">IF(AD31="","",IF(AD31&gt;$S31,"FOUT",MATCH(AD31,OFFSET(puntentelling!$A$6,MATCH($S31,puntentelling!$A$7:$A$92,0),1,1,5),1)-1))</f>
        <v/>
      </c>
      <c r="AE34" s="54" t="str">
        <f ca="1">IF(AE31="","",IF(AE31&gt;$S31,"FOUT",MATCH(AE31,OFFSET(puntentelling!$A$6,MATCH($S31,puntentelling!$A$7:$A$92,0),1,1,5),1)-1))</f>
        <v/>
      </c>
      <c r="AF34" s="54" t="str">
        <f ca="1">IF(AF31="","",IF(AF31&gt;$S31,"FOUT",MATCH(AF31,OFFSET(puntentelling!$A$6,MATCH($S31,puntentelling!$A$7:$A$92,0),1,1,5),1)-1))</f>
        <v/>
      </c>
      <c r="AG34" s="127"/>
      <c r="AH34" s="145"/>
      <c r="AI34" s="131"/>
      <c r="AJ34" s="132"/>
      <c r="AK34" s="49">
        <f ca="1">COUNTIF(C34:AF34,4)</f>
        <v>0</v>
      </c>
      <c r="AL34" s="53"/>
      <c r="AM34" s="128"/>
      <c r="AN34" s="129"/>
      <c r="AO34" s="137"/>
      <c r="AQ34" s="51" t="s">
        <v>61</v>
      </c>
      <c r="AS34" s="2"/>
      <c r="AT34" s="2"/>
      <c r="AU34" s="2"/>
    </row>
    <row r="35" spans="1:47" ht="8.25" customHeight="1" x14ac:dyDescent="0.15">
      <c r="A35" s="138" t="s">
        <v>102</v>
      </c>
      <c r="B35" s="141">
        <v>16</v>
      </c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118" t="str">
        <f t="shared" si="11"/>
        <v/>
      </c>
      <c r="Q35" s="120" t="str">
        <f>IF(P37=0,"",ROUND((SUM(C35:O35))/(SUM(C36:O36))+ROW()/100000,2))</f>
        <v/>
      </c>
      <c r="R35" s="121" t="str">
        <f>IF(Q35="","",IF(Q35&lt;0.51,15,IF(Q35&lt;=0.65999999999,16,IF(Q35&lt;=0.8099999999,17,IF(Q35&lt;=0.90999999999,18,IF(Q35&lt;=0.99,19,IF(Q35&gt;0.99,ROUND(Q35*20,0))))))))</f>
        <v/>
      </c>
      <c r="S35" s="123">
        <f t="shared" si="0"/>
        <v>16</v>
      </c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126" t="str">
        <f t="shared" ref="AG35" si="32">IF(P35="","",SUM(C35:O35)+SUM(T35:AF35))</f>
        <v/>
      </c>
      <c r="AH35" s="143" t="str">
        <f t="shared" ref="AH35" si="33">IF(AG35="","",AG35/AG37+ROW()/100000)</f>
        <v/>
      </c>
      <c r="AI35" s="134" t="str">
        <f>IF(AH35="","",IF(AH35&lt;=0.51,15,IF(AH35&lt;=0.65999999999999,16,IF(AH35&lt;=0.809999999999999,17,IF(AH35&lt;=0.90999999999999,18,(IF(AH35&lt;=0.99999999999999,19,IF(AH35&gt;=0.99,ROUND(AH35*20,0)))))))))</f>
        <v/>
      </c>
      <c r="AJ35" s="135">
        <f t="shared" si="1"/>
        <v>16</v>
      </c>
      <c r="AK35" s="49"/>
      <c r="AL35" s="50"/>
      <c r="AM35" s="128">
        <f t="shared" ref="AM35" si="34">COUNT(C35:O35)+COUNT(T35:AF35)</f>
        <v>0</v>
      </c>
      <c r="AN35" s="129">
        <f t="shared" ref="AN35" ca="1" si="35">SUM(C38:O38)+SUM(T38:AF38)</f>
        <v>0</v>
      </c>
      <c r="AO35" s="137">
        <f>B37</f>
        <v>0.65</v>
      </c>
      <c r="AQ35" s="51"/>
      <c r="AS35" s="2"/>
      <c r="AT35" s="2"/>
      <c r="AU35" s="2"/>
    </row>
    <row r="36" spans="1:47" ht="8.25" customHeight="1" x14ac:dyDescent="0.15">
      <c r="A36" s="138"/>
      <c r="B36" s="142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119"/>
      <c r="Q36" s="120"/>
      <c r="R36" s="122"/>
      <c r="S36" s="124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127"/>
      <c r="AH36" s="144"/>
      <c r="AI36" s="124"/>
      <c r="AJ36" s="136"/>
      <c r="AK36" s="49"/>
      <c r="AL36" s="50"/>
      <c r="AM36" s="128"/>
      <c r="AN36" s="129"/>
      <c r="AO36" s="137"/>
      <c r="AP36" s="24"/>
      <c r="AQ36" s="51"/>
      <c r="AS36" s="2"/>
      <c r="AT36" s="2"/>
      <c r="AU36" s="2"/>
    </row>
    <row r="37" spans="1:47" ht="8.25" customHeight="1" x14ac:dyDescent="0.15">
      <c r="A37" s="138"/>
      <c r="B37" s="139">
        <v>0.65</v>
      </c>
      <c r="C37" s="52" t="str">
        <f t="shared" ref="C37:O49" si="36">IF(C36="","",C35/C36)</f>
        <v/>
      </c>
      <c r="D37" s="52" t="str">
        <f t="shared" si="36"/>
        <v/>
      </c>
      <c r="E37" s="52" t="str">
        <f t="shared" si="36"/>
        <v/>
      </c>
      <c r="F37" s="52" t="str">
        <f t="shared" si="36"/>
        <v/>
      </c>
      <c r="G37" s="52" t="str">
        <f t="shared" si="36"/>
        <v/>
      </c>
      <c r="H37" s="52" t="str">
        <f t="shared" si="36"/>
        <v/>
      </c>
      <c r="I37" s="52" t="str">
        <f t="shared" si="36"/>
        <v/>
      </c>
      <c r="J37" s="52" t="str">
        <f t="shared" si="36"/>
        <v/>
      </c>
      <c r="K37" s="52" t="str">
        <f t="shared" si="36"/>
        <v/>
      </c>
      <c r="L37" s="52" t="str">
        <f t="shared" si="36"/>
        <v/>
      </c>
      <c r="M37" s="52" t="str">
        <f t="shared" si="36"/>
        <v/>
      </c>
      <c r="N37" s="52" t="str">
        <f t="shared" si="36"/>
        <v/>
      </c>
      <c r="O37" s="52" t="str">
        <f t="shared" si="36"/>
        <v/>
      </c>
      <c r="P37" s="118">
        <f t="shared" si="15"/>
        <v>0</v>
      </c>
      <c r="Q37" s="120"/>
      <c r="R37" s="130" t="str">
        <f>IF(Q35="","",Q35)</f>
        <v/>
      </c>
      <c r="S37" s="131">
        <f t="shared" si="3"/>
        <v>0.65</v>
      </c>
      <c r="T37" s="52" t="str">
        <f t="shared" ref="T37:AF37" si="37">IF(T36="","",T35/T36)</f>
        <v/>
      </c>
      <c r="U37" s="52" t="str">
        <f t="shared" si="37"/>
        <v/>
      </c>
      <c r="V37" s="52" t="str">
        <f t="shared" si="37"/>
        <v/>
      </c>
      <c r="W37" s="52" t="str">
        <f t="shared" si="37"/>
        <v/>
      </c>
      <c r="X37" s="52" t="str">
        <f t="shared" si="37"/>
        <v/>
      </c>
      <c r="Y37" s="52" t="str">
        <f t="shared" si="37"/>
        <v/>
      </c>
      <c r="Z37" s="52" t="str">
        <f t="shared" si="37"/>
        <v/>
      </c>
      <c r="AA37" s="52" t="str">
        <f t="shared" si="37"/>
        <v/>
      </c>
      <c r="AB37" s="52" t="str">
        <f t="shared" si="37"/>
        <v/>
      </c>
      <c r="AC37" s="52" t="str">
        <f t="shared" si="37"/>
        <v/>
      </c>
      <c r="AD37" s="52" t="str">
        <f t="shared" si="37"/>
        <v/>
      </c>
      <c r="AE37" s="52" t="str">
        <f t="shared" si="37"/>
        <v/>
      </c>
      <c r="AF37" s="52" t="str">
        <f t="shared" si="37"/>
        <v/>
      </c>
      <c r="AG37" s="126">
        <f t="shared" ref="AG37" si="38">IF(P37="","",SUM(C36:O36)+SUM(T36:AF36))</f>
        <v>0</v>
      </c>
      <c r="AH37" s="144"/>
      <c r="AI37" s="131" t="str">
        <f>IF(AH35="","",IF(AH35&lt;=Q36,Q36,AH35))</f>
        <v/>
      </c>
      <c r="AJ37" s="132">
        <f t="shared" si="5"/>
        <v>0.65</v>
      </c>
      <c r="AK37" s="49"/>
      <c r="AL37" s="53"/>
      <c r="AM37" s="128"/>
      <c r="AN37" s="129"/>
      <c r="AO37" s="137"/>
      <c r="AP37" s="24"/>
      <c r="AQ37" s="51"/>
      <c r="AS37" s="2"/>
      <c r="AT37" s="2"/>
      <c r="AU37" s="2"/>
    </row>
    <row r="38" spans="1:47" ht="8.25" customHeight="1" thickBot="1" x14ac:dyDescent="0.2">
      <c r="A38" s="138"/>
      <c r="B38" s="140"/>
      <c r="C38" s="54" t="str">
        <f ca="1">IF(C35="","",IF(C35&gt;$B35,"FOUT",MATCH(C35,OFFSET(puntentelling!$A$6,MATCH($B35,puntentelling!$A$7:$A$92,0),1,1,5),1)-1))</f>
        <v/>
      </c>
      <c r="D38" s="54" t="str">
        <f ca="1">IF(D35="","",IF(D35&gt;$B35,"FOUT",MATCH(D35,OFFSET(puntentelling!$A$6,MATCH($B35,puntentelling!$A$7:$A$92,0),1,1,5),1)-1))</f>
        <v/>
      </c>
      <c r="E38" s="54" t="str">
        <f ca="1">IF(E35="","",IF(E35&gt;$B35,"FOUT",MATCH(E35,OFFSET(puntentelling!$A$6,MATCH($B35,puntentelling!$A$7:$A$92,0),1,1,5),1)-1))</f>
        <v/>
      </c>
      <c r="F38" s="54" t="str">
        <f ca="1">IF(F35="","",IF(F35&gt;$B35,"FOUT",MATCH(F35,OFFSET(puntentelling!$A$6,MATCH($B35,puntentelling!$A$7:$A$92,0),1,1,5),1)-1))</f>
        <v/>
      </c>
      <c r="G38" s="54" t="str">
        <f ca="1">IF(G35="","",IF(G35&gt;$B35,"FOUT",MATCH(G35,OFFSET(puntentelling!$A$6,MATCH($B35,puntentelling!$A$7:$A$92,0),1,1,5),1)-1))</f>
        <v/>
      </c>
      <c r="H38" s="54" t="str">
        <f ca="1">IF(H35="","",IF(H35&gt;$B35,"FOUT",MATCH(H35,OFFSET(puntentelling!$A$6,MATCH($B35,puntentelling!$A$7:$A$92,0),1,1,5),1)-1))</f>
        <v/>
      </c>
      <c r="I38" s="54" t="str">
        <f ca="1">IF(I35="","",IF(I35&gt;$B35,"FOUT",MATCH(I35,OFFSET(puntentelling!$A$6,MATCH($B35,puntentelling!$A$7:$A$92,0),1,1,5),1)-1))</f>
        <v/>
      </c>
      <c r="J38" s="54" t="str">
        <f ca="1">IF(J35="","",IF(J35&gt;$B35,"FOUT",MATCH(J35,OFFSET(puntentelling!$A$6,MATCH($B35,puntentelling!$A$7:$A$92,0),1,1,5),1)-1))</f>
        <v/>
      </c>
      <c r="K38" s="54" t="str">
        <f ca="1">IF(K35="","",IF(K35&gt;$B35,"FOUT",MATCH(K35,OFFSET(puntentelling!$A$6,MATCH($B35,puntentelling!$A$7:$A$92,0),1,1,5),1)-1))</f>
        <v/>
      </c>
      <c r="L38" s="54" t="str">
        <f ca="1">IF(L35="","",IF(L35&gt;$B35,"FOUT",MATCH(L35,OFFSET(puntentelling!$A$6,MATCH($B35,puntentelling!$A$7:$A$92,0),1,1,5),1)-1))</f>
        <v/>
      </c>
      <c r="M38" s="54" t="str">
        <f ca="1">IF(M35="","",IF(M35&gt;$B35,"FOUT",MATCH(M35,OFFSET(puntentelling!$A$6,MATCH($B35,puntentelling!$A$7:$A$92,0),1,1,5),1)-1))</f>
        <v/>
      </c>
      <c r="N38" s="54" t="str">
        <f ca="1">IF(N35="","",IF(N35&gt;$B35,"FOUT",MATCH(N35,OFFSET(puntentelling!$A$6,MATCH($B35,puntentelling!$A$7:$A$92,0),1,1,5),1)-1))</f>
        <v/>
      </c>
      <c r="O38" s="54" t="str">
        <f ca="1">IF(O35="","",IF(O35&gt;$B35,"FOUT",MATCH(O35,OFFSET(puntentelling!$A$6,MATCH($B35,puntentelling!$A$7:$A$92,0),1,1,5),1)-1))</f>
        <v/>
      </c>
      <c r="P38" s="119"/>
      <c r="Q38" s="120"/>
      <c r="R38" s="130"/>
      <c r="S38" s="131"/>
      <c r="T38" s="54" t="str">
        <f ca="1">IF(T35="","",IF(T35&gt;$S35,"FOUT",MATCH(T35,OFFSET(puntentelling!$A$6,MATCH($S35,puntentelling!$A$7:$A$92,0),1,1,5),1)-1))</f>
        <v/>
      </c>
      <c r="U38" s="54" t="str">
        <f ca="1">IF(U35="","",IF(U35&gt;$S35,"FOUT",MATCH(U35,OFFSET(puntentelling!$A$6,MATCH($S35,puntentelling!$A$7:$A$92,0),1,1,5),1)-1))</f>
        <v/>
      </c>
      <c r="V38" s="54" t="str">
        <f ca="1">IF(V35="","",IF(V35&gt;$S35,"FOUT",MATCH(V35,OFFSET(puntentelling!$A$6,MATCH($S35,puntentelling!$A$7:$A$92,0),1,1,5),1)-1))</f>
        <v/>
      </c>
      <c r="W38" s="54" t="str">
        <f ca="1">IF(W35="","",IF(W35&gt;$S35,"FOUT",MATCH(W35,OFFSET(puntentelling!$A$6,MATCH($S35,puntentelling!$A$7:$A$92,0),1,1,5),1)-1))</f>
        <v/>
      </c>
      <c r="X38" s="54" t="str">
        <f ca="1">IF(X35="","",IF(X35&gt;$S35,"FOUT",MATCH(X35,OFFSET(puntentelling!$A$6,MATCH($S35,puntentelling!$A$7:$A$92,0),1,1,5),1)-1))</f>
        <v/>
      </c>
      <c r="Y38" s="54" t="str">
        <f ca="1">IF(Y35="","",IF(Y35&gt;$S35,"FOUT",MATCH(Y35,OFFSET(puntentelling!$A$6,MATCH($S35,puntentelling!$A$7:$A$92,0),1,1,5),1)-1))</f>
        <v/>
      </c>
      <c r="Z38" s="54" t="str">
        <f ca="1">IF(Z35="","",IF(Z35&gt;$S35,"FOUT",MATCH(Z35,OFFSET(puntentelling!$A$6,MATCH($S35,puntentelling!$A$7:$A$92,0),1,1,5),1)-1))</f>
        <v/>
      </c>
      <c r="AA38" s="54" t="str">
        <f ca="1">IF(AA35="","",IF(AA35&gt;$S35,"FOUT",MATCH(AA35,OFFSET(puntentelling!$A$6,MATCH($S35,puntentelling!$A$7:$A$92,0),1,1,5),1)-1))</f>
        <v/>
      </c>
      <c r="AB38" s="54" t="str">
        <f ca="1">IF(AB35="","",IF(AB35&gt;$S35,"FOUT",MATCH(AB35,OFFSET(puntentelling!$A$6,MATCH($S35,puntentelling!$A$7:$A$92,0),1,1,5),1)-1))</f>
        <v/>
      </c>
      <c r="AC38" s="54" t="str">
        <f ca="1">IF(AC35="","",IF(AC35&gt;$S35,"FOUT",MATCH(AC35,OFFSET(puntentelling!$A$6,MATCH($S35,puntentelling!$A$7:$A$92,0),1,1,5),1)-1))</f>
        <v/>
      </c>
      <c r="AD38" s="54" t="str">
        <f ca="1">IF(AD35="","",IF(AD35&gt;$S35,"FOUT",MATCH(AD35,OFFSET(puntentelling!$A$6,MATCH($S35,puntentelling!$A$7:$A$92,0),1,1,5),1)-1))</f>
        <v/>
      </c>
      <c r="AE38" s="54" t="str">
        <f ca="1">IF(AE35="","",IF(AE35&gt;$S35,"FOUT",MATCH(AE35,OFFSET(puntentelling!$A$6,MATCH($S35,puntentelling!$A$7:$A$92,0),1,1,5),1)-1))</f>
        <v/>
      </c>
      <c r="AF38" s="54" t="str">
        <f ca="1">IF(AF35="","",IF(AF35&gt;$S35,"FOUT",MATCH(AF35,OFFSET(puntentelling!$A$6,MATCH($S35,puntentelling!$A$7:$A$92,0),1,1,5),1)-1))</f>
        <v/>
      </c>
      <c r="AG38" s="127"/>
      <c r="AH38" s="145"/>
      <c r="AI38" s="131"/>
      <c r="AJ38" s="132"/>
      <c r="AK38" s="49">
        <f ca="1">COUNTIF(C38:AF38,4)</f>
        <v>0</v>
      </c>
      <c r="AL38" s="53"/>
      <c r="AM38" s="128"/>
      <c r="AN38" s="129"/>
      <c r="AO38" s="137"/>
      <c r="AQ38" s="51" t="s">
        <v>62</v>
      </c>
      <c r="AS38" s="2"/>
      <c r="AT38" s="2"/>
      <c r="AU38" s="2"/>
    </row>
    <row r="39" spans="1:47" ht="8.25" customHeight="1" x14ac:dyDescent="0.15">
      <c r="A39" s="138" t="s">
        <v>80</v>
      </c>
      <c r="B39" s="141">
        <v>16</v>
      </c>
      <c r="C39" s="48"/>
      <c r="D39" s="48"/>
      <c r="E39" s="48">
        <v>16</v>
      </c>
      <c r="F39" s="48"/>
      <c r="G39" s="48"/>
      <c r="H39" s="48">
        <v>15</v>
      </c>
      <c r="I39" s="48"/>
      <c r="J39" s="48">
        <v>15</v>
      </c>
      <c r="K39" s="48"/>
      <c r="L39" s="48">
        <v>10</v>
      </c>
      <c r="M39" s="48"/>
      <c r="N39" s="48"/>
      <c r="O39" s="48"/>
      <c r="P39" s="118">
        <f t="shared" si="11"/>
        <v>56</v>
      </c>
      <c r="Q39" s="120">
        <f>IF(P41=0,"",ROUND((SUM(D39:O39))/(SUM(C40:O40))+ROW()/100000,2))</f>
        <v>0.45</v>
      </c>
      <c r="R39" s="121">
        <f>IF(Q39="","",IF(Q39&lt;0.51,15,IF(Q39&lt;=0.65999999999,16,IF(Q39&lt;=0.8099999999,17,IF(Q39&lt;=0.90999999999,18,IF(Q39&lt;=0.99,19,IF(Q39&gt;0.99,ROUND(Q39*20,0))))))))</f>
        <v>15</v>
      </c>
      <c r="S39" s="123">
        <f t="shared" ref="S39:S71" si="39">IF(P39="",B39,IF(COUNT(C39:O39)&lt;4,B39,ROUND(IF(R39&lt;=B39,B39,R39),0)))</f>
        <v>16</v>
      </c>
      <c r="T39" s="48"/>
      <c r="U39" s="48">
        <v>16</v>
      </c>
      <c r="V39" s="48">
        <v>16</v>
      </c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126">
        <f t="shared" ref="AG39" si="40">IF(P39="","",SUM(C39:O39)+SUM(T39:AF39))</f>
        <v>88</v>
      </c>
      <c r="AH39" s="133">
        <f t="shared" ref="AH39" si="41">IF(AG39="","",AG39/AG41+ROW()/100000)</f>
        <v>0.62010830985915488</v>
      </c>
      <c r="AI39" s="134">
        <f>IF(AH39="","",IF(AH39&lt;=0.51,15,IF(AH39&lt;=0.65999999999999,16,IF(AH39&lt;=0.809999999999999,17,IF(AH39&lt;=0.90999999999999,18,(IF(AH39&lt;=0.99999999999999,19,IF(AH39&gt;=0.99,ROUND(AH39*20,0)))))))))</f>
        <v>16</v>
      </c>
      <c r="AJ39" s="135">
        <f t="shared" ref="AJ39" si="42">IF(AG39="",B39,((IF(COUNT(C39:O39)+(COUNT(T39:AF39))&lt;4,B39,IF(AI39&lt;=R39,R39,IF(AI39&gt;=R39,AI39,R39))))))</f>
        <v>16</v>
      </c>
      <c r="AK39" s="49"/>
      <c r="AL39" s="50"/>
      <c r="AM39" s="128">
        <f t="shared" ref="AM39" si="43">COUNT(C39:O39)+COUNT(T39:AF39)</f>
        <v>6</v>
      </c>
      <c r="AN39" s="129">
        <f t="shared" ref="AN39" ca="1" si="44">SUM(C42:O42)+SUM(T42:AF42)</f>
        <v>20</v>
      </c>
      <c r="AO39" s="137">
        <f>B41</f>
        <v>0.62</v>
      </c>
      <c r="AQ39" s="51"/>
      <c r="AS39" s="2"/>
      <c r="AT39" s="2"/>
      <c r="AU39" s="2"/>
    </row>
    <row r="40" spans="1:47" ht="8.25" customHeight="1" x14ac:dyDescent="0.15">
      <c r="A40" s="138"/>
      <c r="B40" s="142"/>
      <c r="C40" s="48"/>
      <c r="D40" s="48"/>
      <c r="E40" s="48">
        <v>5</v>
      </c>
      <c r="F40" s="48"/>
      <c r="G40" s="48"/>
      <c r="H40" s="48">
        <v>20</v>
      </c>
      <c r="I40" s="48"/>
      <c r="J40" s="48">
        <v>10</v>
      </c>
      <c r="K40" s="48"/>
      <c r="L40" s="48">
        <v>90</v>
      </c>
      <c r="M40" s="48"/>
      <c r="N40" s="48"/>
      <c r="O40" s="48"/>
      <c r="P40" s="119"/>
      <c r="Q40" s="120"/>
      <c r="R40" s="122"/>
      <c r="S40" s="124"/>
      <c r="T40" s="48"/>
      <c r="U40" s="48">
        <v>5</v>
      </c>
      <c r="V40" s="48">
        <v>12</v>
      </c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127"/>
      <c r="AH40" s="133"/>
      <c r="AI40" s="124"/>
      <c r="AJ40" s="136"/>
      <c r="AK40" s="49"/>
      <c r="AL40" s="50"/>
      <c r="AM40" s="128"/>
      <c r="AN40" s="129"/>
      <c r="AO40" s="137"/>
      <c r="AP40" s="24"/>
      <c r="AQ40" s="51"/>
      <c r="AS40" s="2"/>
      <c r="AT40" s="2"/>
      <c r="AU40" s="2"/>
    </row>
    <row r="41" spans="1:47" ht="8.25" customHeight="1" x14ac:dyDescent="0.15">
      <c r="A41" s="138"/>
      <c r="B41" s="139">
        <v>0.62</v>
      </c>
      <c r="C41" s="52" t="str">
        <f t="shared" si="36"/>
        <v/>
      </c>
      <c r="D41" s="52" t="str">
        <f t="shared" si="36"/>
        <v/>
      </c>
      <c r="E41" s="52">
        <f t="shared" si="36"/>
        <v>3.2</v>
      </c>
      <c r="F41" s="52" t="str">
        <f t="shared" si="36"/>
        <v/>
      </c>
      <c r="G41" s="52" t="str">
        <f t="shared" si="36"/>
        <v/>
      </c>
      <c r="H41" s="52">
        <f t="shared" si="36"/>
        <v>0.75</v>
      </c>
      <c r="I41" s="52" t="str">
        <f t="shared" si="36"/>
        <v/>
      </c>
      <c r="J41" s="52">
        <f t="shared" si="36"/>
        <v>1.5</v>
      </c>
      <c r="K41" s="52" t="str">
        <f t="shared" si="36"/>
        <v/>
      </c>
      <c r="L41" s="52">
        <f t="shared" si="36"/>
        <v>0.1111111111111111</v>
      </c>
      <c r="M41" s="52" t="str">
        <f t="shared" si="36"/>
        <v/>
      </c>
      <c r="N41" s="52" t="str">
        <f t="shared" si="36"/>
        <v/>
      </c>
      <c r="O41" s="52" t="str">
        <f t="shared" si="36"/>
        <v/>
      </c>
      <c r="P41" s="118">
        <f t="shared" si="15"/>
        <v>125</v>
      </c>
      <c r="Q41" s="120"/>
      <c r="R41" s="130">
        <f>IF(Q39="","",Q39)</f>
        <v>0.45</v>
      </c>
      <c r="S41" s="131">
        <f t="shared" ref="S41:S73" si="45">IF(P41=0,B41,IF(COUNT(C41:O41)&lt;4,B41,IF(R41&lt;=B41,B41,R41)))</f>
        <v>0.62</v>
      </c>
      <c r="T41" s="52" t="str">
        <f t="shared" ref="T41:AF41" si="46">IF(T40="","",T39/T40)</f>
        <v/>
      </c>
      <c r="U41" s="52">
        <f t="shared" si="46"/>
        <v>3.2</v>
      </c>
      <c r="V41" s="52">
        <f t="shared" si="46"/>
        <v>1.3333333333333333</v>
      </c>
      <c r="W41" s="52" t="str">
        <f t="shared" si="46"/>
        <v/>
      </c>
      <c r="X41" s="52" t="str">
        <f t="shared" si="46"/>
        <v/>
      </c>
      <c r="Y41" s="52" t="str">
        <f t="shared" si="46"/>
        <v/>
      </c>
      <c r="Z41" s="52" t="str">
        <f t="shared" si="46"/>
        <v/>
      </c>
      <c r="AA41" s="52" t="str">
        <f t="shared" si="46"/>
        <v/>
      </c>
      <c r="AB41" s="52" t="str">
        <f t="shared" si="46"/>
        <v/>
      </c>
      <c r="AC41" s="52" t="str">
        <f t="shared" si="46"/>
        <v/>
      </c>
      <c r="AD41" s="52" t="str">
        <f t="shared" si="46"/>
        <v/>
      </c>
      <c r="AE41" s="52" t="str">
        <f t="shared" si="46"/>
        <v/>
      </c>
      <c r="AF41" s="52" t="str">
        <f t="shared" si="46"/>
        <v/>
      </c>
      <c r="AG41" s="126">
        <f t="shared" ref="AG41" si="47">IF(P41="","",SUM(C40:O40)+SUM(T40:AF40))</f>
        <v>142</v>
      </c>
      <c r="AH41" s="133"/>
      <c r="AI41" s="131">
        <f>IF(AH39="","",IF(AH39&lt;=Q40,Q40,AH39))</f>
        <v>0.62010830985915488</v>
      </c>
      <c r="AJ41" s="132">
        <f t="shared" ref="AJ41" si="48">((IF(COUNT(C41:O41)+(COUNT(T41:AF41))&lt;4,B41,IF(AH39=S41,S41,IF(AH39&lt;=R41,R41,AI41)))))</f>
        <v>0.62010830985915488</v>
      </c>
      <c r="AK41" s="49"/>
      <c r="AL41" s="53"/>
      <c r="AM41" s="128"/>
      <c r="AN41" s="129"/>
      <c r="AO41" s="137"/>
      <c r="AP41" s="24"/>
      <c r="AQ41" s="51"/>
      <c r="AS41" s="2"/>
      <c r="AT41" s="2"/>
      <c r="AU41" s="2"/>
    </row>
    <row r="42" spans="1:47" ht="8.25" customHeight="1" thickBot="1" x14ac:dyDescent="0.2">
      <c r="A42" s="138"/>
      <c r="B42" s="140"/>
      <c r="C42" s="54" t="str">
        <f ca="1">IF(C39="","",IF(C39&gt;$B39,"FOUT",MATCH(C39,OFFSET(puntentelling!$A$6,MATCH($B39,puntentelling!$A$7:$A$92,0),1,1,5),1)-1))</f>
        <v/>
      </c>
      <c r="D42" s="54" t="str">
        <f ca="1">IF(D39="","",IF(D39&gt;$B39,"FOUT",MATCH(D39,OFFSET(puntentelling!$A$6,MATCH($B39,puntentelling!$A$7:$A$92,0),1,1,5),1)-1))</f>
        <v/>
      </c>
      <c r="E42" s="54">
        <f ca="1">IF(E39="","",IF(E39&gt;$B39,"FOUT",MATCH(E39,OFFSET(puntentelling!$A$6,MATCH($B39,puntentelling!$A$7:$A$92,0),1,1,5),1)-1))</f>
        <v>4</v>
      </c>
      <c r="F42" s="54" t="str">
        <f ca="1">IF(F39="","",IF(F39&gt;$B39,"FOUT",MATCH(F39,OFFSET(puntentelling!$A$6,MATCH($B39,puntentelling!$A$7:$A$92,0),1,1,5),1)-1))</f>
        <v/>
      </c>
      <c r="G42" s="54" t="str">
        <f ca="1">IF(G39="","",IF(G39&gt;$B39,"FOUT",MATCH(G39,OFFSET(puntentelling!$A$6,MATCH($B39,puntentelling!$A$7:$A$92,0),1,1,5),1)-1))</f>
        <v/>
      </c>
      <c r="H42" s="54">
        <f ca="1">IF(H39="","",IF(H39&gt;$B39,"FOUT",MATCH(H39,OFFSET(puntentelling!$A$6,MATCH($B39,puntentelling!$A$7:$A$92,0),1,1,5),1)-1))</f>
        <v>3</v>
      </c>
      <c r="I42" s="54" t="str">
        <f ca="1">IF(I39="","",IF(I39&gt;$B39,"FOUT",MATCH(I39,OFFSET(puntentelling!$A$6,MATCH($B39,puntentelling!$A$7:$A$92,0),1,1,5),1)-1))</f>
        <v/>
      </c>
      <c r="J42" s="54">
        <f ca="1">IF(J39="","",IF(J39&gt;$B39,"FOUT",MATCH(J39,OFFSET(puntentelling!$A$6,MATCH($B39,puntentelling!$A$7:$A$92,0),1,1,5),1)-1))</f>
        <v>3</v>
      </c>
      <c r="K42" s="54" t="str">
        <f ca="1">IF(K39="","",IF(K39&gt;$B39,"FOUT",MATCH(K39,OFFSET(puntentelling!$A$6,MATCH($B39,puntentelling!$A$7:$A$92,0),1,1,5),1)-1))</f>
        <v/>
      </c>
      <c r="L42" s="54">
        <f ca="1">IF(L39="","",IF(L39&gt;$B39,"FOUT",MATCH(L39,OFFSET(puntentelling!$A$6,MATCH($B39,puntentelling!$A$7:$A$92,0),1,1,5),1)-1))</f>
        <v>2</v>
      </c>
      <c r="M42" s="54" t="str">
        <f ca="1">IF(M39="","",IF(M39&gt;$B39,"FOUT",MATCH(M39,OFFSET(puntentelling!$A$6,MATCH($B39,puntentelling!$A$7:$A$92,0),1,1,5),1)-1))</f>
        <v/>
      </c>
      <c r="N42" s="54" t="str">
        <f ca="1">IF(N39="","",IF(N39&gt;$B39,"FOUT",MATCH(N39,OFFSET(puntentelling!$A$6,MATCH($B39,puntentelling!$A$7:$A$92,0),1,1,5),1)-1))</f>
        <v/>
      </c>
      <c r="O42" s="54" t="str">
        <f ca="1">IF(O39="","",IF(O39&gt;$B39,"FOUT",MATCH(O39,OFFSET(puntentelling!$A$6,MATCH($B39,puntentelling!$A$7:$A$92,0),1,1,5),1)-1))</f>
        <v/>
      </c>
      <c r="P42" s="119"/>
      <c r="Q42" s="120"/>
      <c r="R42" s="130"/>
      <c r="S42" s="131"/>
      <c r="T42" s="54" t="str">
        <f ca="1">IF(T39="","",IF(T39&gt;$S39,"FOUT",MATCH(T39,OFFSET(puntentelling!$A$6,MATCH($S39,puntentelling!$A$7:$A$92,0),1,1,5),1)-1))</f>
        <v/>
      </c>
      <c r="U42" s="54">
        <f ca="1">IF(U39="","",IF(U39&gt;$S39,"FOUT",MATCH(U39,OFFSET(puntentelling!$A$6,MATCH($S39,puntentelling!$A$7:$A$92,0),1,1,5),1)-1))</f>
        <v>4</v>
      </c>
      <c r="V42" s="54">
        <f ca="1">IF(V39="","",IF(V39&gt;$S39,"FOUT",MATCH(V39,OFFSET(puntentelling!$A$6,MATCH($S39,puntentelling!$A$7:$A$92,0),1,1,5),1)-1))</f>
        <v>4</v>
      </c>
      <c r="W42" s="54" t="str">
        <f ca="1">IF(W39="","",IF(W39&gt;$S39,"FOUT",MATCH(W39,OFFSET(puntentelling!$A$6,MATCH($S39,puntentelling!$A$7:$A$92,0),1,1,5),1)-1))</f>
        <v/>
      </c>
      <c r="X42" s="54" t="str">
        <f ca="1">IF(X39="","",IF(X39&gt;$S39,"FOUT",MATCH(X39,OFFSET(puntentelling!$A$6,MATCH($S39,puntentelling!$A$7:$A$92,0),1,1,5),1)-1))</f>
        <v/>
      </c>
      <c r="Y42" s="54" t="str">
        <f ca="1">IF(Y39="","",IF(Y39&gt;$S39,"FOUT",MATCH(Y39,OFFSET(puntentelling!$A$6,MATCH($S39,puntentelling!$A$7:$A$92,0),1,1,5),1)-1))</f>
        <v/>
      </c>
      <c r="Z42" s="54" t="str">
        <f ca="1">IF(Z39="","",IF(Z39&gt;$S39,"FOUT",MATCH(Z39,OFFSET(puntentelling!$A$6,MATCH($S39,puntentelling!$A$7:$A$92,0),1,1,5),1)-1))</f>
        <v/>
      </c>
      <c r="AA42" s="54" t="str">
        <f ca="1">IF(AA39="","",IF(AA39&gt;$S39,"FOUT",MATCH(AA39,OFFSET(puntentelling!$A$6,MATCH($S39,puntentelling!$A$7:$A$92,0),1,1,5),1)-1))</f>
        <v/>
      </c>
      <c r="AB42" s="54" t="str">
        <f ca="1">IF(AB39="","",IF(AB39&gt;$S39,"FOUT",MATCH(AB39,OFFSET(puntentelling!$A$6,MATCH($S39,puntentelling!$A$7:$A$92,0),1,1,5),1)-1))</f>
        <v/>
      </c>
      <c r="AC42" s="54" t="str">
        <f ca="1">IF(AC39="","",IF(AC39&gt;$S39,"FOUT",MATCH(AC39,OFFSET(puntentelling!$A$6,MATCH($S39,puntentelling!$A$7:$A$92,0),1,1,5),1)-1))</f>
        <v/>
      </c>
      <c r="AD42" s="54" t="str">
        <f ca="1">IF(AD39="","",IF(AD39&gt;$S39,"FOUT",MATCH(AD39,OFFSET(puntentelling!$A$6,MATCH($S39,puntentelling!$A$7:$A$92,0),1,1,5),1)-1))</f>
        <v/>
      </c>
      <c r="AE42" s="54" t="str">
        <f ca="1">IF(AE39="","",IF(AE39&gt;$S39,"FOUT",MATCH(AE39,OFFSET(puntentelling!$A$6,MATCH($S39,puntentelling!$A$7:$A$92,0),1,1,5),1)-1))</f>
        <v/>
      </c>
      <c r="AF42" s="54" t="str">
        <f ca="1">IF(AF39="","",IF(AF39&gt;$S39,"FOUT",MATCH(AF39,OFFSET(puntentelling!$A$6,MATCH($S39,puntentelling!$A$7:$A$92,0),1,1,5),1)-1))</f>
        <v/>
      </c>
      <c r="AG42" s="127"/>
      <c r="AH42" s="133"/>
      <c r="AI42" s="131"/>
      <c r="AJ42" s="132"/>
      <c r="AK42" s="49">
        <f ca="1">COUNTIF(C42:AF42,4)</f>
        <v>3</v>
      </c>
      <c r="AL42" s="53"/>
      <c r="AM42" s="128"/>
      <c r="AN42" s="129"/>
      <c r="AO42" s="137"/>
      <c r="AQ42" s="51" t="s">
        <v>62</v>
      </c>
      <c r="AS42" s="2"/>
      <c r="AT42" s="2"/>
      <c r="AU42" s="2"/>
    </row>
    <row r="43" spans="1:47" ht="8.25" customHeight="1" x14ac:dyDescent="0.15">
      <c r="A43" s="138" t="s">
        <v>81</v>
      </c>
      <c r="B43" s="141">
        <v>15</v>
      </c>
      <c r="C43" s="48"/>
      <c r="D43" s="48">
        <v>11</v>
      </c>
      <c r="E43" s="48"/>
      <c r="F43" s="48">
        <v>15</v>
      </c>
      <c r="G43" s="48"/>
      <c r="H43" s="48">
        <v>15</v>
      </c>
      <c r="I43" s="48">
        <v>13</v>
      </c>
      <c r="J43" s="48"/>
      <c r="K43" s="48">
        <v>15</v>
      </c>
      <c r="L43" s="48"/>
      <c r="M43" s="48"/>
      <c r="N43" s="48"/>
      <c r="O43" s="48"/>
      <c r="P43" s="118">
        <f t="shared" si="11"/>
        <v>69</v>
      </c>
      <c r="Q43" s="120">
        <f>IF(P45=0,"",ROUND((SUM(C43:O43))/(SUM(C44:O44))+ROW()/100000,2))</f>
        <v>0.61</v>
      </c>
      <c r="R43" s="121">
        <f>IF(Q43="","",IF(Q43&lt;0.51,15,IF(Q43&lt;=0.65999999999,16,IF(Q43&lt;=0.8099999999,17,IF(Q43&lt;=0.90999999999,18,IF(Q43&lt;=0.99,19,IF(Q43&gt;0.99,ROUND(Q43*20,0))))))))</f>
        <v>16</v>
      </c>
      <c r="S43" s="123">
        <f t="shared" si="39"/>
        <v>16</v>
      </c>
      <c r="T43" s="48"/>
      <c r="U43" s="48"/>
      <c r="V43" s="48"/>
      <c r="W43" s="48">
        <v>15</v>
      </c>
      <c r="X43" s="48"/>
      <c r="Y43" s="48"/>
      <c r="Z43" s="48"/>
      <c r="AA43" s="48"/>
      <c r="AB43" s="48"/>
      <c r="AC43" s="48"/>
      <c r="AD43" s="48"/>
      <c r="AE43" s="48"/>
      <c r="AF43" s="48"/>
      <c r="AG43" s="126">
        <f t="shared" ref="AG43" si="49">IF(P43="","",SUM(C43:O43)+SUM(T43:AF43))</f>
        <v>84</v>
      </c>
      <c r="AH43" s="133">
        <f t="shared" ref="AH43" si="50">IF(AG43="","",AG43/AG45+ROW()/100000)</f>
        <v>0.67243000000000008</v>
      </c>
      <c r="AI43" s="134">
        <f>IF(AH43="","",IF(AH43&lt;=0.51,15,IF(AH43&lt;=0.65999999999999,16,IF(AH43&lt;=0.809999999999999,17,IF(AH43&lt;=0.90999999999999,18,(IF(AH43&lt;=0.99999999999999,19,IF(AH43&gt;=0.99,ROUND(AH43*20,0)))))))))</f>
        <v>17</v>
      </c>
      <c r="AJ43" s="135">
        <f t="shared" ref="AJ43:AJ75" si="51">IF(AG43="",B43,((IF(COUNT(C43:O43)+(COUNT(T43:AF43))&lt;4,B43,IF(AI43&lt;=R43,R43,IF(AI43&gt;=R43,AI43,R43))))))</f>
        <v>17</v>
      </c>
      <c r="AK43" s="49"/>
      <c r="AL43" s="50"/>
      <c r="AM43" s="128">
        <f t="shared" ref="AM43" si="52">COUNT(C43:O43)+COUNT(T43:AF43)</f>
        <v>6</v>
      </c>
      <c r="AN43" s="129">
        <f t="shared" ref="AN43" ca="1" si="53">SUM(C46:O46)+SUM(T46:AF46)</f>
        <v>20</v>
      </c>
      <c r="AO43" s="137">
        <f>B45</f>
        <v>0.51</v>
      </c>
      <c r="AQ43" s="51"/>
      <c r="AS43" s="2"/>
      <c r="AT43" s="2"/>
      <c r="AU43" s="2"/>
    </row>
    <row r="44" spans="1:47" ht="8.25" customHeight="1" x14ac:dyDescent="0.15">
      <c r="A44" s="138"/>
      <c r="B44" s="142"/>
      <c r="C44" s="48"/>
      <c r="D44" s="48">
        <v>29</v>
      </c>
      <c r="E44" s="48"/>
      <c r="F44" s="48">
        <v>32</v>
      </c>
      <c r="G44" s="48"/>
      <c r="H44" s="48">
        <v>20</v>
      </c>
      <c r="I44" s="48">
        <v>12</v>
      </c>
      <c r="J44" s="48"/>
      <c r="K44" s="48">
        <v>20</v>
      </c>
      <c r="L44" s="48"/>
      <c r="M44" s="48"/>
      <c r="N44" s="48"/>
      <c r="O44" s="48"/>
      <c r="P44" s="119"/>
      <c r="Q44" s="120"/>
      <c r="R44" s="122"/>
      <c r="S44" s="124"/>
      <c r="T44" s="48"/>
      <c r="U44" s="48"/>
      <c r="V44" s="48"/>
      <c r="W44" s="48">
        <v>12</v>
      </c>
      <c r="X44" s="48"/>
      <c r="Y44" s="48"/>
      <c r="Z44" s="48"/>
      <c r="AA44" s="48"/>
      <c r="AB44" s="48"/>
      <c r="AC44" s="48"/>
      <c r="AD44" s="48"/>
      <c r="AE44" s="48"/>
      <c r="AF44" s="48"/>
      <c r="AG44" s="127"/>
      <c r="AH44" s="133"/>
      <c r="AI44" s="124"/>
      <c r="AJ44" s="136"/>
      <c r="AK44" s="49"/>
      <c r="AL44" s="50"/>
      <c r="AM44" s="128"/>
      <c r="AN44" s="129"/>
      <c r="AO44" s="137"/>
      <c r="AP44" s="24"/>
      <c r="AQ44" s="51"/>
      <c r="AS44" s="2"/>
      <c r="AT44" s="2"/>
      <c r="AU44" s="2"/>
    </row>
    <row r="45" spans="1:47" ht="8.25" customHeight="1" x14ac:dyDescent="0.15">
      <c r="A45" s="138"/>
      <c r="B45" s="139">
        <v>0.51</v>
      </c>
      <c r="C45" s="52" t="str">
        <f t="shared" si="36"/>
        <v/>
      </c>
      <c r="D45" s="52">
        <f t="shared" si="36"/>
        <v>0.37931034482758619</v>
      </c>
      <c r="E45" s="52" t="str">
        <f t="shared" si="36"/>
        <v/>
      </c>
      <c r="F45" s="52">
        <f t="shared" si="36"/>
        <v>0.46875</v>
      </c>
      <c r="G45" s="52" t="str">
        <f t="shared" si="36"/>
        <v/>
      </c>
      <c r="H45" s="52">
        <f t="shared" si="36"/>
        <v>0.75</v>
      </c>
      <c r="I45" s="52">
        <f t="shared" si="36"/>
        <v>1.0833333333333333</v>
      </c>
      <c r="J45" s="52" t="str">
        <f t="shared" si="36"/>
        <v/>
      </c>
      <c r="K45" s="52">
        <f t="shared" si="36"/>
        <v>0.75</v>
      </c>
      <c r="L45" s="52" t="str">
        <f t="shared" si="36"/>
        <v/>
      </c>
      <c r="M45" s="52" t="str">
        <f t="shared" si="36"/>
        <v/>
      </c>
      <c r="N45" s="52" t="str">
        <f t="shared" si="36"/>
        <v/>
      </c>
      <c r="O45" s="52" t="str">
        <f t="shared" si="36"/>
        <v/>
      </c>
      <c r="P45" s="118">
        <f t="shared" si="15"/>
        <v>113</v>
      </c>
      <c r="Q45" s="120"/>
      <c r="R45" s="130">
        <f>IF(Q43="","",Q43)</f>
        <v>0.61</v>
      </c>
      <c r="S45" s="131">
        <f t="shared" si="45"/>
        <v>0.61</v>
      </c>
      <c r="T45" s="52" t="str">
        <f t="shared" ref="T45:AF45" si="54">IF(T44="","",T43/T44)</f>
        <v/>
      </c>
      <c r="U45" s="52" t="str">
        <f t="shared" si="54"/>
        <v/>
      </c>
      <c r="V45" s="52" t="str">
        <f t="shared" si="54"/>
        <v/>
      </c>
      <c r="W45" s="52">
        <f t="shared" si="54"/>
        <v>1.25</v>
      </c>
      <c r="X45" s="52" t="str">
        <f t="shared" si="54"/>
        <v/>
      </c>
      <c r="Y45" s="52" t="str">
        <f t="shared" si="54"/>
        <v/>
      </c>
      <c r="Z45" s="52" t="str">
        <f t="shared" si="54"/>
        <v/>
      </c>
      <c r="AA45" s="52" t="str">
        <f t="shared" si="54"/>
        <v/>
      </c>
      <c r="AB45" s="52" t="str">
        <f t="shared" si="54"/>
        <v/>
      </c>
      <c r="AC45" s="52" t="str">
        <f t="shared" si="54"/>
        <v/>
      </c>
      <c r="AD45" s="52" t="str">
        <f t="shared" si="54"/>
        <v/>
      </c>
      <c r="AE45" s="52" t="str">
        <f t="shared" si="54"/>
        <v/>
      </c>
      <c r="AF45" s="52" t="str">
        <f t="shared" si="54"/>
        <v/>
      </c>
      <c r="AG45" s="126">
        <f t="shared" ref="AG45" si="55">IF(P45="","",SUM(C44:O44)+SUM(T44:AF44))</f>
        <v>125</v>
      </c>
      <c r="AH45" s="133"/>
      <c r="AI45" s="131">
        <f>IF(AH43="","",IF(AH43&lt;=Q44,Q44,AH43))</f>
        <v>0.67243000000000008</v>
      </c>
      <c r="AJ45" s="132">
        <f t="shared" ref="AJ45:AJ77" si="56">((IF(COUNT(C45:O45)+(COUNT(T45:AF45))&lt;4,B45,IF(AH43=S45,S45,IF(AH43&lt;=R45,R45,AI45)))))</f>
        <v>0.67243000000000008</v>
      </c>
      <c r="AK45" s="49"/>
      <c r="AL45" s="53"/>
      <c r="AM45" s="128"/>
      <c r="AN45" s="129"/>
      <c r="AO45" s="137"/>
      <c r="AP45" s="24"/>
      <c r="AQ45" s="51"/>
      <c r="AS45" s="2"/>
      <c r="AT45" s="2"/>
      <c r="AU45" s="2"/>
    </row>
    <row r="46" spans="1:47" ht="8.25" customHeight="1" thickBot="1" x14ac:dyDescent="0.2">
      <c r="A46" s="138"/>
      <c r="B46" s="140"/>
      <c r="C46" s="54" t="str">
        <f ca="1">IF(C43="","",IF(C43&gt;$B43,"FOUT",MATCH(C43,OFFSET(puntentelling!$A$6,MATCH($B43,puntentelling!$A$7:$A$92,0),1,1,5),1)-1))</f>
        <v/>
      </c>
      <c r="D46" s="54">
        <f ca="1">IF(D43="","",IF(D43&gt;$B43,"FOUT",MATCH(D43,OFFSET(puntentelling!$A$6,MATCH($B43,puntentelling!$A$7:$A$92,0),1,1,5),1)-1))</f>
        <v>2</v>
      </c>
      <c r="E46" s="54" t="str">
        <f ca="1">IF(E43="","",IF(E43&gt;$B43,"FOUT",MATCH(E43,OFFSET(puntentelling!$A$6,MATCH($B43,puntentelling!$A$7:$A$92,0),1,1,5),1)-1))</f>
        <v/>
      </c>
      <c r="F46" s="54">
        <f ca="1">IF(F43="","",IF(F43&gt;$B43,"FOUT",MATCH(F43,OFFSET(puntentelling!$A$6,MATCH($B43,puntentelling!$A$7:$A$92,0),1,1,5),1)-1))</f>
        <v>4</v>
      </c>
      <c r="G46" s="54" t="str">
        <f ca="1">IF(G43="","",IF(G43&gt;$B43,"FOUT",MATCH(G43,OFFSET(puntentelling!$A$6,MATCH($B43,puntentelling!$A$7:$A$92,0),1,1,5),1)-1))</f>
        <v/>
      </c>
      <c r="H46" s="54">
        <f ca="1">IF(H43="","",IF(H43&gt;$B43,"FOUT",MATCH(H43,OFFSET(puntentelling!$A$6,MATCH($B43,puntentelling!$A$7:$A$92,0),1,1,5),1)-1))</f>
        <v>4</v>
      </c>
      <c r="I46" s="54">
        <f ca="1">IF(I43="","",IF(I43&gt;$B43,"FOUT",MATCH(I43,OFFSET(puntentelling!$A$6,MATCH($B43,puntentelling!$A$7:$A$92,0),1,1,5),1)-1))</f>
        <v>3</v>
      </c>
      <c r="J46" s="54" t="str">
        <f ca="1">IF(J43="","",IF(J43&gt;$B43,"FOUT",MATCH(J43,OFFSET(puntentelling!$A$6,MATCH($B43,puntentelling!$A$7:$A$92,0),1,1,5),1)-1))</f>
        <v/>
      </c>
      <c r="K46" s="54">
        <f ca="1">IF(K43="","",IF(K43&gt;$B43,"FOUT",MATCH(K43,OFFSET(puntentelling!$A$6,MATCH($B43,puntentelling!$A$7:$A$92,0),1,1,5),1)-1))</f>
        <v>4</v>
      </c>
      <c r="L46" s="54" t="str">
        <f ca="1">IF(L43="","",IF(L43&gt;$B43,"FOUT",MATCH(L43,OFFSET(puntentelling!$A$6,MATCH($B43,puntentelling!$A$7:$A$92,0),1,1,5),1)-1))</f>
        <v/>
      </c>
      <c r="M46" s="54" t="str">
        <f ca="1">IF(M43="","",IF(M43&gt;$B43,"FOUT",MATCH(M43,OFFSET(puntentelling!$A$6,MATCH($B43,puntentelling!$A$7:$A$92,0),1,1,5),1)-1))</f>
        <v/>
      </c>
      <c r="N46" s="54" t="str">
        <f ca="1">IF(N43="","",IF(N43&gt;$B43,"FOUT",MATCH(N43,OFFSET(puntentelling!$A$6,MATCH($B43,puntentelling!$A$7:$A$92,0),1,1,5),1)-1))</f>
        <v/>
      </c>
      <c r="O46" s="54" t="str">
        <f ca="1">IF(O43="","",IF(O43&gt;$B43,"FOUT",MATCH(O43,OFFSET(puntentelling!$A$6,MATCH($B43,puntentelling!$A$7:$A$92,0),1,1,5),1)-1))</f>
        <v/>
      </c>
      <c r="P46" s="119"/>
      <c r="Q46" s="120"/>
      <c r="R46" s="130"/>
      <c r="S46" s="131"/>
      <c r="T46" s="54" t="str">
        <f ca="1">IF(T43="","",IF(T43&gt;$S43,"FOUT",MATCH(T43,OFFSET(puntentelling!$A$6,MATCH($S43,puntentelling!$A$7:$A$92,0),1,1,5),1)-1))</f>
        <v/>
      </c>
      <c r="U46" s="54" t="str">
        <f ca="1">IF(U43="","",IF(U43&gt;$S43,"FOUT",MATCH(U43,OFFSET(puntentelling!$A$6,MATCH($S43,puntentelling!$A$7:$A$92,0),1,1,5),1)-1))</f>
        <v/>
      </c>
      <c r="V46" s="54" t="str">
        <f ca="1">IF(V43="","",IF(V43&gt;$S43,"FOUT",MATCH(V43,OFFSET(puntentelling!$A$6,MATCH($S43,puntentelling!$A$7:$A$92,0),1,1,5),1)-1))</f>
        <v/>
      </c>
      <c r="W46" s="54">
        <f ca="1">IF(W43="","",IF(W43&gt;$S43,"FOUT",MATCH(W43,OFFSET(puntentelling!$A$6,MATCH($S43,puntentelling!$A$7:$A$92,0),1,1,5),1)-1))</f>
        <v>3</v>
      </c>
      <c r="X46" s="54" t="str">
        <f ca="1">IF(X43="","",IF(X43&gt;$S43,"FOUT",MATCH(X43,OFFSET(puntentelling!$A$6,MATCH($S43,puntentelling!$A$7:$A$92,0),1,1,5),1)-1))</f>
        <v/>
      </c>
      <c r="Y46" s="54" t="str">
        <f ca="1">IF(Y43="","",IF(Y43&gt;$S43,"FOUT",MATCH(Y43,OFFSET(puntentelling!$A$6,MATCH($S43,puntentelling!$A$7:$A$92,0),1,1,5),1)-1))</f>
        <v/>
      </c>
      <c r="Z46" s="54" t="str">
        <f ca="1">IF(Z43="","",IF(Z43&gt;$S43,"FOUT",MATCH(Z43,OFFSET(puntentelling!$A$6,MATCH($S43,puntentelling!$A$7:$A$92,0),1,1,5),1)-1))</f>
        <v/>
      </c>
      <c r="AA46" s="54" t="str">
        <f ca="1">IF(AA43="","",IF(AA43&gt;$S43,"FOUT",MATCH(AA43,OFFSET(puntentelling!$A$6,MATCH($S43,puntentelling!$A$7:$A$92,0),1,1,5),1)-1))</f>
        <v/>
      </c>
      <c r="AB46" s="54" t="str">
        <f ca="1">IF(AB43="","",IF(AB43&gt;$S43,"FOUT",MATCH(AB43,OFFSET(puntentelling!$A$6,MATCH($S43,puntentelling!$A$7:$A$92,0),1,1,5),1)-1))</f>
        <v/>
      </c>
      <c r="AC46" s="54" t="str">
        <f ca="1">IF(AC43="","",IF(AC43&gt;$S43,"FOUT",MATCH(AC43,OFFSET(puntentelling!$A$6,MATCH($S43,puntentelling!$A$7:$A$92,0),1,1,5),1)-1))</f>
        <v/>
      </c>
      <c r="AD46" s="54" t="str">
        <f ca="1">IF(AD43="","",IF(AD43&gt;$S43,"FOUT",MATCH(AD43,OFFSET(puntentelling!$A$6,MATCH($S43,puntentelling!$A$7:$A$92,0),1,1,5),1)-1))</f>
        <v/>
      </c>
      <c r="AE46" s="54" t="str">
        <f ca="1">IF(AE43="","",IF(AE43&gt;$S43,"FOUT",MATCH(AE43,OFFSET(puntentelling!$A$6,MATCH($S43,puntentelling!$A$7:$A$92,0),1,1,5),1)-1))</f>
        <v/>
      </c>
      <c r="AF46" s="54" t="str">
        <f ca="1">IF(AF43="","",IF(AF43&gt;$S43,"FOUT",MATCH(AF43,OFFSET(puntentelling!$A$6,MATCH($S43,puntentelling!$A$7:$A$92,0),1,1,5),1)-1))</f>
        <v/>
      </c>
      <c r="AG46" s="127"/>
      <c r="AH46" s="133"/>
      <c r="AI46" s="131"/>
      <c r="AJ46" s="132"/>
      <c r="AK46" s="49">
        <f ca="1">COUNTIF(C46:AF46,4)</f>
        <v>3</v>
      </c>
      <c r="AL46" s="53"/>
      <c r="AM46" s="128"/>
      <c r="AN46" s="129"/>
      <c r="AO46" s="137"/>
      <c r="AQ46" s="51" t="s">
        <v>61</v>
      </c>
      <c r="AS46" s="2"/>
      <c r="AT46" s="2"/>
      <c r="AU46" s="2"/>
    </row>
    <row r="47" spans="1:47" ht="8.25" customHeight="1" x14ac:dyDescent="0.15">
      <c r="A47" s="138" t="s">
        <v>2</v>
      </c>
      <c r="B47" s="117">
        <v>15</v>
      </c>
      <c r="C47" s="48"/>
      <c r="D47" s="48"/>
      <c r="E47" s="48">
        <v>12</v>
      </c>
      <c r="F47" s="48">
        <v>12</v>
      </c>
      <c r="G47" s="48"/>
      <c r="H47" s="48">
        <v>15</v>
      </c>
      <c r="I47" s="48"/>
      <c r="J47" s="48">
        <v>15</v>
      </c>
      <c r="K47" s="48"/>
      <c r="L47" s="48">
        <v>14</v>
      </c>
      <c r="M47" s="48">
        <v>13</v>
      </c>
      <c r="N47" s="48"/>
      <c r="O47" s="48"/>
      <c r="P47" s="118">
        <f t="shared" si="11"/>
        <v>81</v>
      </c>
      <c r="Q47" s="120">
        <f>IF(P49=0,"",ROUND((SUM(C47:O47))/(SUM(C48:O48))+ROW()/100000,2))</f>
        <v>1.07</v>
      </c>
      <c r="R47" s="121">
        <f>IF(Q47="","",IF(Q47&lt;0.51,15,IF(Q47&lt;=0.65999999999,16,IF(Q47&lt;=0.8099999999,17,IF(Q47&lt;=0.90999999999,18,IF(Q47&lt;=0.99,19,IF(Q47&gt;0.99,ROUND(Q47*20,0))))))))</f>
        <v>21</v>
      </c>
      <c r="S47" s="123">
        <f t="shared" si="39"/>
        <v>21</v>
      </c>
      <c r="T47" s="48"/>
      <c r="U47" s="48"/>
      <c r="V47" s="48">
        <v>15</v>
      </c>
      <c r="W47" s="48"/>
      <c r="X47" s="48">
        <v>14</v>
      </c>
      <c r="Y47" s="48"/>
      <c r="Z47" s="48">
        <v>13</v>
      </c>
      <c r="AA47" s="48"/>
      <c r="AB47" s="48"/>
      <c r="AC47" s="48"/>
      <c r="AD47" s="48"/>
      <c r="AE47" s="48"/>
      <c r="AF47" s="48"/>
      <c r="AG47" s="126">
        <f t="shared" ref="AG47" si="57">IF(P47="","",SUM(C47:O47)+SUM(T47:AF47))</f>
        <v>123</v>
      </c>
      <c r="AH47" s="133">
        <f t="shared" ref="AH47" si="58">IF(AG47="","",AG47/AG49+ROW()/100000)</f>
        <v>0.88536208633093527</v>
      </c>
      <c r="AI47" s="134">
        <f>IF(AH47="","",IF(AH47&lt;=0.51,15,IF(AH47&lt;=0.65999999999999,16,IF(AH47&lt;=0.809999999999999,17,IF(AH47&lt;=0.90999999999999,18,(IF(AH47&lt;=0.99999999999999,19,IF(AH47&gt;=0.99,ROUND(AH47*20,0)))))))))</f>
        <v>18</v>
      </c>
      <c r="AJ47" s="135">
        <f t="shared" si="51"/>
        <v>21</v>
      </c>
      <c r="AK47" s="49"/>
      <c r="AL47" s="50"/>
      <c r="AM47" s="128">
        <f t="shared" ref="AM47" si="59">COUNT(C47:O47)+COUNT(T47:AF47)</f>
        <v>9</v>
      </c>
      <c r="AN47" s="129">
        <f t="shared" ref="AN47" ca="1" si="60">SUM(C50:O50)+SUM(T50:AF50)</f>
        <v>24</v>
      </c>
      <c r="AO47" s="137">
        <f>B49</f>
        <v>0.41</v>
      </c>
      <c r="AQ47" s="51"/>
      <c r="AS47" s="2"/>
      <c r="AT47" s="2"/>
      <c r="AU47" s="2"/>
    </row>
    <row r="48" spans="1:47" ht="8.25" customHeight="1" x14ac:dyDescent="0.15">
      <c r="A48" s="138"/>
      <c r="B48" s="117"/>
      <c r="C48" s="48"/>
      <c r="D48" s="48"/>
      <c r="E48" s="48">
        <v>11</v>
      </c>
      <c r="F48" s="48">
        <v>11</v>
      </c>
      <c r="G48" s="48"/>
      <c r="H48" s="48">
        <v>10</v>
      </c>
      <c r="I48" s="48"/>
      <c r="J48" s="48">
        <v>20</v>
      </c>
      <c r="K48" s="48"/>
      <c r="L48" s="48">
        <v>12</v>
      </c>
      <c r="M48" s="48">
        <v>12</v>
      </c>
      <c r="N48" s="48"/>
      <c r="O48" s="48"/>
      <c r="P48" s="119"/>
      <c r="Q48" s="120"/>
      <c r="R48" s="122"/>
      <c r="S48" s="124"/>
      <c r="T48" s="48"/>
      <c r="U48" s="48"/>
      <c r="V48" s="48">
        <v>20</v>
      </c>
      <c r="W48" s="48"/>
      <c r="X48" s="48">
        <v>23</v>
      </c>
      <c r="Y48" s="48"/>
      <c r="Z48" s="48">
        <v>20</v>
      </c>
      <c r="AA48" s="48"/>
      <c r="AB48" s="48"/>
      <c r="AC48" s="48"/>
      <c r="AD48" s="48"/>
      <c r="AE48" s="48"/>
      <c r="AF48" s="48"/>
      <c r="AG48" s="127"/>
      <c r="AH48" s="133"/>
      <c r="AI48" s="124"/>
      <c r="AJ48" s="136"/>
      <c r="AK48" s="49"/>
      <c r="AL48" s="50"/>
      <c r="AM48" s="128"/>
      <c r="AN48" s="129"/>
      <c r="AO48" s="137"/>
      <c r="AP48" s="24"/>
      <c r="AQ48" s="51"/>
      <c r="AS48" s="2"/>
      <c r="AT48" s="2"/>
      <c r="AU48" s="2"/>
    </row>
    <row r="49" spans="1:47" ht="8.25" customHeight="1" x14ac:dyDescent="0.15">
      <c r="A49" s="138"/>
      <c r="B49" s="125">
        <v>0.41</v>
      </c>
      <c r="C49" s="52" t="str">
        <f t="shared" si="36"/>
        <v/>
      </c>
      <c r="D49" s="52" t="str">
        <f t="shared" si="36"/>
        <v/>
      </c>
      <c r="E49" s="52">
        <f t="shared" si="36"/>
        <v>1.0909090909090908</v>
      </c>
      <c r="F49" s="52">
        <f t="shared" si="36"/>
        <v>1.0909090909090908</v>
      </c>
      <c r="G49" s="52" t="str">
        <f t="shared" si="36"/>
        <v/>
      </c>
      <c r="H49" s="52">
        <f t="shared" si="36"/>
        <v>1.5</v>
      </c>
      <c r="I49" s="52" t="str">
        <f t="shared" si="36"/>
        <v/>
      </c>
      <c r="J49" s="52">
        <f t="shared" si="36"/>
        <v>0.75</v>
      </c>
      <c r="K49" s="52" t="str">
        <f t="shared" si="36"/>
        <v/>
      </c>
      <c r="L49" s="52">
        <f t="shared" si="36"/>
        <v>1.1666666666666667</v>
      </c>
      <c r="M49" s="52">
        <f t="shared" si="36"/>
        <v>1.0833333333333333</v>
      </c>
      <c r="N49" s="52" t="str">
        <f t="shared" si="36"/>
        <v/>
      </c>
      <c r="O49" s="52" t="str">
        <f t="shared" si="36"/>
        <v/>
      </c>
      <c r="P49" s="118">
        <f t="shared" si="15"/>
        <v>76</v>
      </c>
      <c r="Q49" s="120"/>
      <c r="R49" s="130">
        <f>IF(Q47="","",Q47)</f>
        <v>1.07</v>
      </c>
      <c r="S49" s="131">
        <f t="shared" si="45"/>
        <v>1.07</v>
      </c>
      <c r="T49" s="52" t="str">
        <f t="shared" ref="T49:AF49" si="61">IF(T48="","",T47/T48)</f>
        <v/>
      </c>
      <c r="U49" s="52" t="str">
        <f t="shared" si="61"/>
        <v/>
      </c>
      <c r="V49" s="52">
        <f t="shared" si="61"/>
        <v>0.75</v>
      </c>
      <c r="W49" s="52" t="str">
        <f t="shared" si="61"/>
        <v/>
      </c>
      <c r="X49" s="52">
        <f t="shared" si="61"/>
        <v>0.60869565217391308</v>
      </c>
      <c r="Y49" s="52" t="str">
        <f t="shared" si="61"/>
        <v/>
      </c>
      <c r="Z49" s="52">
        <f t="shared" si="61"/>
        <v>0.65</v>
      </c>
      <c r="AA49" s="52" t="str">
        <f t="shared" si="61"/>
        <v/>
      </c>
      <c r="AB49" s="52" t="str">
        <f t="shared" si="61"/>
        <v/>
      </c>
      <c r="AC49" s="52" t="str">
        <f t="shared" si="61"/>
        <v/>
      </c>
      <c r="AD49" s="52" t="str">
        <f t="shared" si="61"/>
        <v/>
      </c>
      <c r="AE49" s="52" t="str">
        <f t="shared" si="61"/>
        <v/>
      </c>
      <c r="AF49" s="52" t="str">
        <f t="shared" si="61"/>
        <v/>
      </c>
      <c r="AG49" s="126">
        <f t="shared" ref="AG49" si="62">IF(P49="","",SUM(C48:O48)+SUM(T48:AF48))</f>
        <v>139</v>
      </c>
      <c r="AH49" s="133"/>
      <c r="AI49" s="131">
        <f>IF(AH47="","",IF(AH47&lt;=Q48,Q48,AH47))</f>
        <v>0.88536208633093527</v>
      </c>
      <c r="AJ49" s="132">
        <f t="shared" si="56"/>
        <v>1.07</v>
      </c>
      <c r="AK49" s="49"/>
      <c r="AL49" s="53"/>
      <c r="AM49" s="128"/>
      <c r="AN49" s="129"/>
      <c r="AO49" s="137"/>
      <c r="AP49" s="24"/>
      <c r="AQ49" s="51"/>
      <c r="AS49" s="2"/>
      <c r="AT49" s="2"/>
      <c r="AU49" s="2"/>
    </row>
    <row r="50" spans="1:47" ht="8.25" customHeight="1" thickBot="1" x14ac:dyDescent="0.2">
      <c r="A50" s="138"/>
      <c r="B50" s="117"/>
      <c r="C50" s="54" t="str">
        <f ca="1">IF(C47="","",IF(C47&gt;$B47,"FOUT",MATCH(C47,OFFSET(puntentelling!$A$6,MATCH($B47,puntentelling!$A$7:$A$92,0),1,1,5),1)-1))</f>
        <v/>
      </c>
      <c r="D50" s="54" t="str">
        <f ca="1">IF(D47="","",IF(D47&gt;$B47,"FOUT",MATCH(D47,OFFSET(puntentelling!$A$6,MATCH($B47,puntentelling!$A$7:$A$92,0),1,1,5),1)-1))</f>
        <v/>
      </c>
      <c r="E50" s="54">
        <f ca="1">IF(E47="","",IF(E47&gt;$B47,"FOUT",MATCH(E47,OFFSET(puntentelling!$A$6,MATCH($B47,puntentelling!$A$7:$A$92,0),1,1,5),1)-1))</f>
        <v>2</v>
      </c>
      <c r="F50" s="54">
        <f ca="1">IF(F47="","",IF(F47&gt;$B47,"FOUT",MATCH(F47,OFFSET(puntentelling!$A$6,MATCH($B47,puntentelling!$A$7:$A$92,0),1,1,5),1)-1))</f>
        <v>2</v>
      </c>
      <c r="G50" s="54" t="str">
        <f ca="1">IF(G47="","",IF(G47&gt;$B47,"FOUT",MATCH(G47,OFFSET(puntentelling!$A$6,MATCH($B47,puntentelling!$A$7:$A$92,0),1,1,5),1)-1))</f>
        <v/>
      </c>
      <c r="H50" s="54">
        <f ca="1">IF(H47="","",IF(H47&gt;$B47,"FOUT",MATCH(H47,OFFSET(puntentelling!$A$6,MATCH($B47,puntentelling!$A$7:$A$92,0),1,1,5),1)-1))</f>
        <v>4</v>
      </c>
      <c r="I50" s="54" t="str">
        <f ca="1">IF(I47="","",IF(I47&gt;$B47,"FOUT",MATCH(I47,OFFSET(puntentelling!$A$6,MATCH($B47,puntentelling!$A$7:$A$92,0),1,1,5),1)-1))</f>
        <v/>
      </c>
      <c r="J50" s="54">
        <f ca="1">IF(J47="","",IF(J47&gt;$B47,"FOUT",MATCH(J47,OFFSET(puntentelling!$A$6,MATCH($B47,puntentelling!$A$7:$A$92,0),1,1,5),1)-1))</f>
        <v>4</v>
      </c>
      <c r="K50" s="54" t="str">
        <f ca="1">IF(K47="","",IF(K47&gt;$B47,"FOUT",MATCH(K47,OFFSET(puntentelling!$A$6,MATCH($B47,puntentelling!$A$7:$A$92,0),1,1,5),1)-1))</f>
        <v/>
      </c>
      <c r="L50" s="54">
        <f ca="1">IF(L47="","",IF(L47&gt;$B47,"FOUT",MATCH(L47,OFFSET(puntentelling!$A$6,MATCH($B47,puntentelling!$A$7:$A$92,0),1,1,5),1)-1))</f>
        <v>3</v>
      </c>
      <c r="M50" s="54">
        <f ca="1">IF(M47="","",IF(M47&gt;$B47,"FOUT",MATCH(M47,OFFSET(puntentelling!$A$6,MATCH($B47,puntentelling!$A$7:$A$92,0),1,1,5),1)-1))</f>
        <v>3</v>
      </c>
      <c r="N50" s="54" t="str">
        <f ca="1">IF(N47="","",IF(N47&gt;$B47,"FOUT",MATCH(N47,OFFSET(puntentelling!$A$6,MATCH($B47,puntentelling!$A$7:$A$92,0),1,1,5),1)-1))</f>
        <v/>
      </c>
      <c r="O50" s="54" t="str">
        <f ca="1">IF(O47="","",IF(O47&gt;$B47,"FOUT",MATCH(O47,OFFSET(puntentelling!$A$6,MATCH($B47,puntentelling!$A$7:$A$92,0),1,1,5),1)-1))</f>
        <v/>
      </c>
      <c r="P50" s="119"/>
      <c r="Q50" s="120"/>
      <c r="R50" s="130"/>
      <c r="S50" s="131"/>
      <c r="T50" s="54" t="str">
        <f ca="1">IF(T47="","",IF(T47&gt;$S47,"FOUT",MATCH(T47,OFFSET(puntentelling!$A$6,MATCH($S47,puntentelling!$A$7:$A$92,0),1,1,5),1)-1))</f>
        <v/>
      </c>
      <c r="U50" s="54" t="str">
        <f ca="1">IF(U47="","",IF(U47&gt;$S47,"FOUT",MATCH(U47,OFFSET(puntentelling!$A$6,MATCH($S47,puntentelling!$A$7:$A$92,0),1,1,5),1)-1))</f>
        <v/>
      </c>
      <c r="V50" s="54">
        <f ca="1">IF(V47="","",IF(V47&gt;$S47,"FOUT",MATCH(V47,OFFSET(puntentelling!$A$6,MATCH($S47,puntentelling!$A$7:$A$92,0),1,1,5),1)-1))</f>
        <v>2</v>
      </c>
      <c r="W50" s="54" t="str">
        <f ca="1">IF(W47="","",IF(W47&gt;$S47,"FOUT",MATCH(W47,OFFSET(puntentelling!$A$6,MATCH($S47,puntentelling!$A$7:$A$92,0),1,1,5),1)-1))</f>
        <v/>
      </c>
      <c r="X50" s="54">
        <f ca="1">IF(X47="","",IF(X47&gt;$S47,"FOUT",MATCH(X47,OFFSET(puntentelling!$A$6,MATCH($S47,puntentelling!$A$7:$A$92,0),1,1,5),1)-1))</f>
        <v>2</v>
      </c>
      <c r="Y50" s="54" t="str">
        <f ca="1">IF(Y47="","",IF(Y47&gt;$S47,"FOUT",MATCH(Y47,OFFSET(puntentelling!$A$6,MATCH($S47,puntentelling!$A$7:$A$92,0),1,1,5),1)-1))</f>
        <v/>
      </c>
      <c r="Z50" s="54">
        <f ca="1">IF(Z47="","",IF(Z47&gt;$S47,"FOUT",MATCH(Z47,OFFSET(puntentelling!$A$6,MATCH($S47,puntentelling!$A$7:$A$92,0),1,1,5),1)-1))</f>
        <v>2</v>
      </c>
      <c r="AA50" s="54" t="str">
        <f ca="1">IF(AA47="","",IF(AA47&gt;$S47,"FOUT",MATCH(AA47,OFFSET(puntentelling!$A$6,MATCH($S47,puntentelling!$A$7:$A$92,0),1,1,5),1)-1))</f>
        <v/>
      </c>
      <c r="AB50" s="54" t="str">
        <f ca="1">IF(AB47="","",IF(AB47&gt;$S47,"FOUT",MATCH(AB47,OFFSET(puntentelling!$A$6,MATCH($S47,puntentelling!$A$7:$A$92,0),1,1,5),1)-1))</f>
        <v/>
      </c>
      <c r="AC50" s="54" t="str">
        <f ca="1">IF(AC47="","",IF(AC47&gt;$S47,"FOUT",MATCH(AC47,OFFSET(puntentelling!$A$6,MATCH($S47,puntentelling!$A$7:$A$92,0),1,1,5),1)-1))</f>
        <v/>
      </c>
      <c r="AD50" s="54" t="str">
        <f ca="1">IF(AD47="","",IF(AD47&gt;$S47,"FOUT",MATCH(AD47,OFFSET(puntentelling!$A$6,MATCH($S47,puntentelling!$A$7:$A$92,0),1,1,5),1)-1))</f>
        <v/>
      </c>
      <c r="AE50" s="54" t="str">
        <f ca="1">IF(AE47="","",IF(AE47&gt;$S47,"FOUT",MATCH(AE47,OFFSET(puntentelling!$A$6,MATCH($S47,puntentelling!$A$7:$A$92,0),1,1,5),1)-1))</f>
        <v/>
      </c>
      <c r="AF50" s="54" t="str">
        <f ca="1">IF(AF47="","",IF(AF47&gt;$S47,"FOUT",MATCH(AF47,OFFSET(puntentelling!$A$6,MATCH($S47,puntentelling!$A$7:$A$92,0),1,1,5),1)-1))</f>
        <v/>
      </c>
      <c r="AG50" s="127"/>
      <c r="AH50" s="133"/>
      <c r="AI50" s="131"/>
      <c r="AJ50" s="132"/>
      <c r="AK50" s="49">
        <f ca="1">COUNTIF(C50:AF50,4)</f>
        <v>2</v>
      </c>
      <c r="AL50" s="53"/>
      <c r="AM50" s="128"/>
      <c r="AN50" s="129"/>
      <c r="AO50" s="137"/>
      <c r="AQ50" s="51" t="s">
        <v>61</v>
      </c>
      <c r="AS50" s="2"/>
      <c r="AT50" s="2"/>
      <c r="AU50" s="2"/>
    </row>
    <row r="51" spans="1:47" ht="8.25" customHeight="1" x14ac:dyDescent="0.15">
      <c r="A51" s="116" t="s">
        <v>3</v>
      </c>
      <c r="B51" s="117">
        <v>0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118" t="str">
        <f t="shared" si="11"/>
        <v/>
      </c>
      <c r="Q51" s="120" t="str">
        <f>IF(P53=0,"",ROUND((SUM(C51:O51))/(SUM(C52:O52))+ROW()/100000,2))</f>
        <v/>
      </c>
      <c r="R51" s="121" t="str">
        <f>IF(Q51="","",IF(Q51&lt;0.51,15,IF(Q51&lt;=0.65999999999,16,IF(Q51&lt;=0.8099999999,17,IF(Q51&lt;=0.90999999999,18,IF(Q51&lt;=0.99,19,IF(Q51&gt;0.99,ROUND(Q51*20,0))))))))</f>
        <v/>
      </c>
      <c r="S51" s="123">
        <f t="shared" si="39"/>
        <v>0</v>
      </c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126" t="str">
        <f t="shared" ref="AG51" si="63">IF(P51="","",SUM(C51:O51)+SUM(T51:AF51))</f>
        <v/>
      </c>
      <c r="AH51" s="133" t="str">
        <f t="shared" ref="AH51" si="64">IF(AG51="","",AG51/AG53+ROW()/100000)</f>
        <v/>
      </c>
      <c r="AI51" s="134" t="str">
        <f>IF(AH51="","",IF(AH51&lt;=0.51,15,IF(AH51&lt;=0.65999999999999,16,IF(AH51&lt;=0.809999999999999,17,IF(AH51&lt;=0.90999999999999,18,(IF(AH51&lt;=0.99999999999999,19,IF(AH51&gt;=0.99,ROUND(AH51*20,0)))))))))</f>
        <v/>
      </c>
      <c r="AJ51" s="135">
        <f t="shared" si="51"/>
        <v>0</v>
      </c>
      <c r="AK51" s="49"/>
      <c r="AL51" s="50"/>
      <c r="AM51" s="128">
        <f t="shared" ref="AM51" si="65">COUNT(C51:O51)+COUNT(T51:AF51)</f>
        <v>0</v>
      </c>
      <c r="AN51" s="129">
        <f t="shared" ref="AN51" ca="1" si="66">SUM(C54:O54)+SUM(T54:AF54)</f>
        <v>0</v>
      </c>
      <c r="AO51" s="137">
        <f>B53</f>
        <v>0</v>
      </c>
      <c r="AQ51" s="51"/>
      <c r="AS51" s="2"/>
      <c r="AT51" s="2"/>
      <c r="AU51" s="2"/>
    </row>
    <row r="52" spans="1:47" ht="8.25" customHeight="1" x14ac:dyDescent="0.15">
      <c r="A52" s="116"/>
      <c r="B52" s="117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119"/>
      <c r="Q52" s="120"/>
      <c r="R52" s="122"/>
      <c r="S52" s="124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127"/>
      <c r="AH52" s="133"/>
      <c r="AI52" s="124"/>
      <c r="AJ52" s="136"/>
      <c r="AK52" s="49"/>
      <c r="AL52" s="50"/>
      <c r="AM52" s="128"/>
      <c r="AN52" s="129"/>
      <c r="AO52" s="137"/>
      <c r="AQ52" s="51"/>
      <c r="AS52" s="2"/>
      <c r="AT52" s="2"/>
      <c r="AU52" s="2"/>
    </row>
    <row r="53" spans="1:47" ht="8.25" customHeight="1" x14ac:dyDescent="0.15">
      <c r="A53" s="116"/>
      <c r="B53" s="125">
        <v>0</v>
      </c>
      <c r="C53" s="52" t="str">
        <f t="shared" ref="C53" si="67">IF(C52="","",C51/C52)</f>
        <v/>
      </c>
      <c r="D53" s="52" t="str">
        <f t="shared" ref="D53:K57" si="68">IF(D52="","",D51/D52)</f>
        <v/>
      </c>
      <c r="E53" s="52" t="str">
        <f t="shared" si="68"/>
        <v/>
      </c>
      <c r="F53" s="52" t="str">
        <f t="shared" si="68"/>
        <v/>
      </c>
      <c r="G53" s="52" t="str">
        <f t="shared" si="68"/>
        <v/>
      </c>
      <c r="H53" s="52" t="str">
        <f t="shared" si="68"/>
        <v/>
      </c>
      <c r="I53" s="52" t="str">
        <f t="shared" si="68"/>
        <v/>
      </c>
      <c r="J53" s="52" t="str">
        <f t="shared" si="68"/>
        <v/>
      </c>
      <c r="K53" s="52" t="str">
        <f t="shared" si="68"/>
        <v/>
      </c>
      <c r="L53" s="52" t="str">
        <f t="shared" ref="L53:O53" si="69">IF(L52="","",L51/L52)</f>
        <v/>
      </c>
      <c r="M53" s="52" t="str">
        <f t="shared" si="69"/>
        <v/>
      </c>
      <c r="N53" s="52" t="str">
        <f t="shared" ref="N53" si="70">IF(N52="","",N51/N52)</f>
        <v/>
      </c>
      <c r="O53" s="52" t="str">
        <f t="shared" si="69"/>
        <v/>
      </c>
      <c r="P53" s="118">
        <f t="shared" si="15"/>
        <v>0</v>
      </c>
      <c r="Q53" s="120"/>
      <c r="R53" s="130" t="str">
        <f>IF(Q51="","",Q51)</f>
        <v/>
      </c>
      <c r="S53" s="131">
        <f t="shared" si="45"/>
        <v>0</v>
      </c>
      <c r="T53" s="52" t="str">
        <f t="shared" ref="T53:AF53" si="71">IF(T52="","",T51/T52)</f>
        <v/>
      </c>
      <c r="U53" s="52" t="str">
        <f t="shared" si="71"/>
        <v/>
      </c>
      <c r="V53" s="52" t="str">
        <f t="shared" si="71"/>
        <v/>
      </c>
      <c r="W53" s="52" t="str">
        <f t="shared" si="71"/>
        <v/>
      </c>
      <c r="X53" s="52" t="str">
        <f t="shared" si="71"/>
        <v/>
      </c>
      <c r="Y53" s="52" t="str">
        <f t="shared" si="71"/>
        <v/>
      </c>
      <c r="Z53" s="52" t="str">
        <f t="shared" si="71"/>
        <v/>
      </c>
      <c r="AA53" s="52" t="str">
        <f t="shared" si="71"/>
        <v/>
      </c>
      <c r="AB53" s="52" t="str">
        <f t="shared" si="71"/>
        <v/>
      </c>
      <c r="AC53" s="52" t="str">
        <f t="shared" ref="AC53:AE53" si="72">IF(AC52="","",AC51/AC52)</f>
        <v/>
      </c>
      <c r="AD53" s="52" t="str">
        <f t="shared" si="72"/>
        <v/>
      </c>
      <c r="AE53" s="52" t="str">
        <f t="shared" si="72"/>
        <v/>
      </c>
      <c r="AF53" s="52" t="str">
        <f t="shared" si="71"/>
        <v/>
      </c>
      <c r="AG53" s="126">
        <f t="shared" ref="AG53" si="73">IF(P53="","",SUM(C52:O52)+SUM(T52:AF52))</f>
        <v>0</v>
      </c>
      <c r="AH53" s="133"/>
      <c r="AI53" s="131" t="str">
        <f>IF(AH51="","",IF(AH51&lt;=Q52,Q52,AH51))</f>
        <v/>
      </c>
      <c r="AJ53" s="132">
        <f t="shared" si="56"/>
        <v>0</v>
      </c>
      <c r="AK53" s="49"/>
      <c r="AL53" s="53"/>
      <c r="AM53" s="128"/>
      <c r="AN53" s="129"/>
      <c r="AO53" s="137"/>
      <c r="AQ53" s="51"/>
      <c r="AS53" s="2"/>
      <c r="AT53" s="2"/>
      <c r="AU53" s="2"/>
    </row>
    <row r="54" spans="1:47" ht="8.25" customHeight="1" thickBot="1" x14ac:dyDescent="0.2">
      <c r="A54" s="116"/>
      <c r="B54" s="117"/>
      <c r="C54" s="54" t="str">
        <f ca="1">IF(C51="","",IF(C51&gt;$B51,"FOUT",MATCH(C51,OFFSET(puntentelling!$A$6,MATCH($B51,puntentelling!$A$7:$A$92,0),1,1,5),1)-1))</f>
        <v/>
      </c>
      <c r="D54" s="54" t="str">
        <f ca="1">IF(D51="","",IF(D51&gt;$B51,"FOUT",MATCH(D51,OFFSET(puntentelling!$A$6,MATCH($B51,puntentelling!$A$7:$A$92,0),1,1,5),1)-1))</f>
        <v/>
      </c>
      <c r="E54" s="54" t="str">
        <f ca="1">IF(E51="","",IF(E51&gt;$B51,"FOUT",MATCH(E51,OFFSET(puntentelling!$A$6,MATCH($B51,puntentelling!$A$7:$A$92,0),1,1,5),1)-1))</f>
        <v/>
      </c>
      <c r="F54" s="54" t="str">
        <f ca="1">IF(F51="","",IF(F51&gt;$B51,"FOUT",MATCH(F51,OFFSET(puntentelling!$A$6,MATCH($B51,puntentelling!$A$7:$A$92,0),1,1,5),1)-1))</f>
        <v/>
      </c>
      <c r="G54" s="54" t="str">
        <f ca="1">IF(G51="","",IF(G51&gt;$B51,"FOUT",MATCH(G51,OFFSET(puntentelling!$A$6,MATCH($B51,puntentelling!$A$7:$A$92,0),1,1,5),1)-1))</f>
        <v/>
      </c>
      <c r="H54" s="54" t="str">
        <f ca="1">IF(H51="","",IF(H51&gt;$B51,"FOUT",MATCH(H51,OFFSET(puntentelling!$A$6,MATCH($B51,puntentelling!$A$7:$A$92,0),1,1,5),1)-1))</f>
        <v/>
      </c>
      <c r="I54" s="54" t="str">
        <f ca="1">IF(I51="","",IF(I51&gt;$B51,"FOUT",MATCH(I51,OFFSET(puntentelling!$A$6,MATCH($B51,puntentelling!$A$7:$A$92,0),1,1,5),1)-1))</f>
        <v/>
      </c>
      <c r="J54" s="54" t="str">
        <f ca="1">IF(J51="","",IF(J51&gt;$B51,"FOUT",MATCH(J51,OFFSET(puntentelling!$A$6,MATCH($B51,puntentelling!$A$7:$A$92,0),1,1,5),1)-1))</f>
        <v/>
      </c>
      <c r="K54" s="54" t="str">
        <f ca="1">IF(K51="","",IF(K51&gt;$B51,"FOUT",MATCH(K51,OFFSET(puntentelling!$A$6,MATCH($B51,puntentelling!$A$7:$A$92,0),1,1,5),1)-1))</f>
        <v/>
      </c>
      <c r="L54" s="54" t="str">
        <f ca="1">IF(L51="","",IF(L51&gt;$B51,"FOUT",MATCH(L51,OFFSET(puntentelling!$A$6,MATCH($B51,puntentelling!$A$7:$A$92,0),1,1,5),1)-1))</f>
        <v/>
      </c>
      <c r="M54" s="54" t="str">
        <f ca="1">IF(M51="","",IF(M51&gt;$B51,"FOUT",MATCH(M51,OFFSET(puntentelling!$A$6,MATCH($B51,puntentelling!$A$7:$A$92,0),1,1,5),1)-1))</f>
        <v/>
      </c>
      <c r="N54" s="54" t="str">
        <f ca="1">IF(N51="","",IF(N51&gt;$B51,"FOUT",MATCH(N51,OFFSET(puntentelling!$A$6,MATCH($B51,puntentelling!$A$7:$A$92,0),1,1,5),1)-1))</f>
        <v/>
      </c>
      <c r="O54" s="54" t="str">
        <f ca="1">IF(O51="","",IF(O51&gt;$B51,"FOUT",MATCH(O51,OFFSET(puntentelling!$A$6,MATCH($B51,puntentelling!$A$7:$A$92,0),1,1,5),1)-1))</f>
        <v/>
      </c>
      <c r="P54" s="119"/>
      <c r="Q54" s="120"/>
      <c r="R54" s="130"/>
      <c r="S54" s="131"/>
      <c r="T54" s="54" t="str">
        <f ca="1">IF(T51="","",IF(T51&gt;$S51,"FOUT",MATCH(T51,OFFSET(puntentelling!$A$6,MATCH($S51,puntentelling!$A$7:$A$92,0),1,1,5),1)-1))</f>
        <v/>
      </c>
      <c r="U54" s="54" t="str">
        <f ca="1">IF(U51="","",IF(U51&gt;$S51,"FOUT",MATCH(U51,OFFSET(puntentelling!$A$6,MATCH($S51,puntentelling!$A$7:$A$92,0),1,1,5),1)-1))</f>
        <v/>
      </c>
      <c r="V54" s="54" t="str">
        <f ca="1">IF(V51="","",IF(V51&gt;$S51,"FOUT",MATCH(V51,OFFSET(puntentelling!$A$6,MATCH($S51,puntentelling!$A$7:$A$92,0),1,1,5),1)-1))</f>
        <v/>
      </c>
      <c r="W54" s="54" t="str">
        <f ca="1">IF(W51="","",IF(W51&gt;$S51,"FOUT",MATCH(W51,OFFSET(puntentelling!$A$6,MATCH($S51,puntentelling!$A$7:$A$92,0),1,1,5),1)-1))</f>
        <v/>
      </c>
      <c r="X54" s="54" t="str">
        <f ca="1">IF(X51="","",IF(X51&gt;$S51,"FOUT",MATCH(X51,OFFSET(puntentelling!$A$6,MATCH($S51,puntentelling!$A$7:$A$92,0),1,1,5),1)-1))</f>
        <v/>
      </c>
      <c r="Y54" s="54" t="str">
        <f ca="1">IF(Y51="","",IF(Y51&gt;$S51,"FOUT",MATCH(Y51,OFFSET(puntentelling!$A$6,MATCH($S51,puntentelling!$A$7:$A$92,0),1,1,5),1)-1))</f>
        <v/>
      </c>
      <c r="Z54" s="54" t="str">
        <f ca="1">IF(Z51="","",IF(Z51&gt;$S51,"FOUT",MATCH(Z51,OFFSET(puntentelling!$A$6,MATCH($S51,puntentelling!$A$7:$A$92,0),1,1,5),1)-1))</f>
        <v/>
      </c>
      <c r="AA54" s="54" t="str">
        <f ca="1">IF(AA51="","",IF(AA51&gt;$S51,"FOUT",MATCH(AA51,OFFSET(puntentelling!$A$6,MATCH($S51,puntentelling!$A$7:$A$92,0),1,1,5),1)-1))</f>
        <v/>
      </c>
      <c r="AB54" s="54" t="str">
        <f ca="1">IF(AB51="","",IF(AB51&gt;$S51,"FOUT",MATCH(AB51,OFFSET(puntentelling!$A$6,MATCH($S51,puntentelling!$A$7:$A$92,0),1,1,5),1)-1))</f>
        <v/>
      </c>
      <c r="AC54" s="54" t="str">
        <f ca="1">IF(AC51="","",IF(AC51&gt;$S51,"FOUT",MATCH(AC51,OFFSET(puntentelling!$A$6,MATCH($S51,puntentelling!$A$7:$A$92,0),1,1,5),1)-1))</f>
        <v/>
      </c>
      <c r="AD54" s="54" t="str">
        <f ca="1">IF(AD51="","",IF(AD51&gt;$S51,"FOUT",MATCH(AD51,OFFSET(puntentelling!$A$6,MATCH($S51,puntentelling!$A$7:$A$92,0),1,1,5),1)-1))</f>
        <v/>
      </c>
      <c r="AE54" s="54" t="str">
        <f ca="1">IF(AE51="","",IF(AE51&gt;$S51,"FOUT",MATCH(AE51,OFFSET(puntentelling!$A$6,MATCH($S51,puntentelling!$A$7:$A$92,0),1,1,5),1)-1))</f>
        <v/>
      </c>
      <c r="AF54" s="54" t="str">
        <f ca="1">IF(AF51="","",IF(AF51&gt;$S51,"FOUT",MATCH(AF51,OFFSET(puntentelling!$A$6,MATCH($S51,puntentelling!$A$7:$A$92,0),1,1,5),1)-1))</f>
        <v/>
      </c>
      <c r="AG54" s="127"/>
      <c r="AH54" s="133"/>
      <c r="AI54" s="131"/>
      <c r="AJ54" s="132"/>
      <c r="AK54" s="49">
        <f ca="1">COUNTIF(C54:AF54,4)</f>
        <v>0</v>
      </c>
      <c r="AL54" s="53"/>
      <c r="AM54" s="128"/>
      <c r="AN54" s="129"/>
      <c r="AO54" s="137"/>
      <c r="AQ54" s="51" t="s">
        <v>62</v>
      </c>
      <c r="AS54" s="2"/>
      <c r="AT54" s="2"/>
      <c r="AU54" s="2"/>
    </row>
    <row r="55" spans="1:47" ht="8.25" customHeight="1" x14ac:dyDescent="0.15">
      <c r="A55" s="116" t="s">
        <v>4</v>
      </c>
      <c r="B55" s="117">
        <v>20</v>
      </c>
      <c r="C55" s="48"/>
      <c r="D55" s="48"/>
      <c r="E55" s="48">
        <v>20</v>
      </c>
      <c r="F55" s="48">
        <v>20</v>
      </c>
      <c r="G55" s="48">
        <v>20</v>
      </c>
      <c r="H55" s="48"/>
      <c r="I55" s="48"/>
      <c r="J55" s="48"/>
      <c r="K55" s="48"/>
      <c r="L55" s="48"/>
      <c r="M55" s="48"/>
      <c r="N55" s="48"/>
      <c r="O55" s="48"/>
      <c r="P55" s="118">
        <f t="shared" ref="P55:P67" si="74">IF(Q55="","",SUM(C55:O55))</f>
        <v>60</v>
      </c>
      <c r="Q55" s="120">
        <f t="shared" ref="Q55" si="75">IF(P57=0,"",ROUND((SUM(C55:O55))/(SUM(C56:O56))+ROW()/100000,2))</f>
        <v>1.18</v>
      </c>
      <c r="R55" s="121">
        <f>IF(Q55="","",IF(Q55&lt;0.51,15,IF(Q55&lt;=0.65999999999,16,IF(Q55&lt;=0.8099999999,17,IF(Q55&lt;=0.90999999999,18,IF(Q55&lt;=0.99,19,IF(Q55&gt;0.99,ROUND(Q55*20,0))))))))</f>
        <v>24</v>
      </c>
      <c r="S55" s="123">
        <f t="shared" si="39"/>
        <v>20</v>
      </c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126">
        <f t="shared" ref="AG55" si="76">IF(P55="","",SUM(C55:O55)+SUM(T55:AF55))</f>
        <v>60</v>
      </c>
      <c r="AH55" s="133">
        <f t="shared" ref="AH55" si="77">IF(AG55="","",AG55/AG57+ROW()/100000)</f>
        <v>1.1770205882352942</v>
      </c>
      <c r="AI55" s="134">
        <f>IF(AH55="","",IF(AH55&lt;=0.51,15,IF(AH55&lt;=0.65999999999999,16,IF(AH55&lt;=0.809999999999999,17,IF(AH55&lt;=0.90999999999999,18,(IF(AH55&lt;=0.99999999999999,19,IF(AH55&gt;=0.99,ROUND(AH55*20,0)))))))))</f>
        <v>24</v>
      </c>
      <c r="AJ55" s="135">
        <f t="shared" si="51"/>
        <v>20</v>
      </c>
      <c r="AK55" s="49"/>
      <c r="AL55" s="50"/>
      <c r="AM55" s="128">
        <f t="shared" ref="AM55" si="78">COUNT(C55:O55)+COUNT(T55:AF55)</f>
        <v>3</v>
      </c>
      <c r="AN55" s="129">
        <f t="shared" ref="AN55" ca="1" si="79">SUM(C58:O58)+SUM(T58:AF58)</f>
        <v>12</v>
      </c>
      <c r="AO55" s="137">
        <f>B57</f>
        <v>1.01</v>
      </c>
      <c r="AQ55" s="51"/>
      <c r="AS55" s="2"/>
      <c r="AT55" s="2"/>
      <c r="AU55" s="2"/>
    </row>
    <row r="56" spans="1:47" ht="8.25" customHeight="1" x14ac:dyDescent="0.15">
      <c r="A56" s="116"/>
      <c r="B56" s="117"/>
      <c r="C56" s="48"/>
      <c r="D56" s="48"/>
      <c r="E56" s="48">
        <v>21</v>
      </c>
      <c r="F56" s="48">
        <v>20</v>
      </c>
      <c r="G56" s="48">
        <v>10</v>
      </c>
      <c r="H56" s="48"/>
      <c r="I56" s="48"/>
      <c r="J56" s="48"/>
      <c r="K56" s="48"/>
      <c r="L56" s="48"/>
      <c r="M56" s="48"/>
      <c r="N56" s="48"/>
      <c r="O56" s="48"/>
      <c r="P56" s="119"/>
      <c r="Q56" s="120"/>
      <c r="R56" s="122"/>
      <c r="S56" s="124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127"/>
      <c r="AH56" s="133"/>
      <c r="AI56" s="124"/>
      <c r="AJ56" s="136"/>
      <c r="AK56" s="49"/>
      <c r="AL56" s="50"/>
      <c r="AM56" s="128"/>
      <c r="AN56" s="129"/>
      <c r="AO56" s="137"/>
      <c r="AQ56" s="51"/>
      <c r="AS56" s="2"/>
      <c r="AT56" s="2"/>
      <c r="AU56" s="2"/>
    </row>
    <row r="57" spans="1:47" ht="8.25" customHeight="1" x14ac:dyDescent="0.15">
      <c r="A57" s="116"/>
      <c r="B57" s="125">
        <v>1.01</v>
      </c>
      <c r="C57" s="52" t="str">
        <f t="shared" ref="C57" si="80">IF(C56="","",C55/C56)</f>
        <v/>
      </c>
      <c r="D57" s="52" t="str">
        <f t="shared" si="68"/>
        <v/>
      </c>
      <c r="E57" s="52">
        <f t="shared" si="68"/>
        <v>0.95238095238095233</v>
      </c>
      <c r="F57" s="52">
        <f t="shared" si="68"/>
        <v>1</v>
      </c>
      <c r="G57" s="52">
        <f t="shared" si="68"/>
        <v>2</v>
      </c>
      <c r="H57" s="52" t="str">
        <f t="shared" si="68"/>
        <v/>
      </c>
      <c r="I57" s="52" t="str">
        <f t="shared" si="68"/>
        <v/>
      </c>
      <c r="J57" s="52" t="str">
        <f t="shared" si="68"/>
        <v/>
      </c>
      <c r="K57" s="52" t="str">
        <f t="shared" si="68"/>
        <v/>
      </c>
      <c r="L57" s="52" t="str">
        <f t="shared" ref="L57:O57" si="81">IF(L56="","",L55/L56)</f>
        <v/>
      </c>
      <c r="M57" s="52" t="str">
        <f t="shared" si="81"/>
        <v/>
      </c>
      <c r="N57" s="52" t="str">
        <f t="shared" si="81"/>
        <v/>
      </c>
      <c r="O57" s="52" t="str">
        <f t="shared" si="81"/>
        <v/>
      </c>
      <c r="P57" s="118">
        <f t="shared" ref="P57:P69" si="82">SUM(C56:O56)</f>
        <v>51</v>
      </c>
      <c r="Q57" s="120"/>
      <c r="R57" s="130">
        <f>IF(Q55="","",Q55)</f>
        <v>1.18</v>
      </c>
      <c r="S57" s="131">
        <f t="shared" si="45"/>
        <v>1.01</v>
      </c>
      <c r="T57" s="52" t="str">
        <f t="shared" ref="T57:AA57" si="83">IF(T56="","",T55/T56)</f>
        <v/>
      </c>
      <c r="U57" s="52" t="str">
        <f t="shared" si="83"/>
        <v/>
      </c>
      <c r="V57" s="52" t="str">
        <f t="shared" si="83"/>
        <v/>
      </c>
      <c r="W57" s="52" t="str">
        <f t="shared" si="83"/>
        <v/>
      </c>
      <c r="X57" s="52" t="str">
        <f t="shared" si="83"/>
        <v/>
      </c>
      <c r="Y57" s="52" t="str">
        <f t="shared" si="83"/>
        <v/>
      </c>
      <c r="Z57" s="52" t="str">
        <f t="shared" si="83"/>
        <v/>
      </c>
      <c r="AA57" s="52" t="str">
        <f t="shared" si="83"/>
        <v/>
      </c>
      <c r="AB57" s="52" t="str">
        <f t="shared" ref="AB57:AF57" si="84">IF(AB56="","",AB55/AB56)</f>
        <v/>
      </c>
      <c r="AC57" s="52" t="str">
        <f t="shared" ref="AC57:AE57" si="85">IF(AC56="","",AC55/AC56)</f>
        <v/>
      </c>
      <c r="AD57" s="52" t="str">
        <f t="shared" si="85"/>
        <v/>
      </c>
      <c r="AE57" s="52" t="str">
        <f t="shared" si="85"/>
        <v/>
      </c>
      <c r="AF57" s="52" t="str">
        <f t="shared" si="84"/>
        <v/>
      </c>
      <c r="AG57" s="126">
        <f t="shared" ref="AG57" si="86">IF(P57="","",SUM(C56:O56)+SUM(T56:AF56))</f>
        <v>51</v>
      </c>
      <c r="AH57" s="133"/>
      <c r="AI57" s="131">
        <f>IF(AH55="","",IF(AH55&lt;=Q56,Q56,AH55))</f>
        <v>1.1770205882352942</v>
      </c>
      <c r="AJ57" s="132">
        <f t="shared" si="56"/>
        <v>1.01</v>
      </c>
      <c r="AK57" s="49"/>
      <c r="AL57" s="53"/>
      <c r="AM57" s="128"/>
      <c r="AN57" s="129"/>
      <c r="AO57" s="137"/>
      <c r="AQ57" s="51"/>
      <c r="AS57" s="2"/>
      <c r="AT57" s="2"/>
      <c r="AU57" s="2"/>
    </row>
    <row r="58" spans="1:47" ht="8.25" customHeight="1" thickBot="1" x14ac:dyDescent="0.2">
      <c r="A58" s="116"/>
      <c r="B58" s="117"/>
      <c r="C58" s="54" t="str">
        <f ca="1">IF(C55="","",IF(C55&gt;$B55,"FOUT",MATCH(C55,OFFSET(puntentelling!$A$6,MATCH($B55,puntentelling!$A$7:$A$92,0),1,1,5),1)-1))</f>
        <v/>
      </c>
      <c r="D58" s="54" t="str">
        <f ca="1">IF(D55="","",IF(D55&gt;$B55,"FOUT",MATCH(D55,OFFSET(puntentelling!$A$6,MATCH($B55,puntentelling!$A$7:$A$92,0),1,1,5),1)-1))</f>
        <v/>
      </c>
      <c r="E58" s="54">
        <f ca="1">IF(E55="","",IF(E55&gt;$B55,"FOUT",MATCH(E55,OFFSET(puntentelling!$A$6,MATCH($B55,puntentelling!$A$7:$A$92,0),1,1,5),1)-1))</f>
        <v>4</v>
      </c>
      <c r="F58" s="54">
        <f ca="1">IF(F55="","",IF(F55&gt;$B55,"FOUT",MATCH(F55,OFFSET(puntentelling!$A$6,MATCH($B55,puntentelling!$A$7:$A$92,0),1,1,5),1)-1))</f>
        <v>4</v>
      </c>
      <c r="G58" s="54">
        <f ca="1">IF(G55="","",IF(G55&gt;$B55,"FOUT",MATCH(G55,OFFSET(puntentelling!$A$6,MATCH($B55,puntentelling!$A$7:$A$92,0),1,1,5),1)-1))</f>
        <v>4</v>
      </c>
      <c r="H58" s="54" t="str">
        <f ca="1">IF(H55="","",IF(H55&gt;$B55,"FOUT",MATCH(H55,OFFSET(puntentelling!$A$6,MATCH($B55,puntentelling!$A$7:$A$92,0),1,1,5),1)-1))</f>
        <v/>
      </c>
      <c r="I58" s="54" t="str">
        <f ca="1">IF(I55="","",IF(I55&gt;$B55,"FOUT",MATCH(I55,OFFSET(puntentelling!$A$6,MATCH($B55,puntentelling!$A$7:$A$92,0),1,1,5),1)-1))</f>
        <v/>
      </c>
      <c r="J58" s="54" t="str">
        <f ca="1">IF(J55="","",IF(J55&gt;$B55,"FOUT",MATCH(J55,OFFSET(puntentelling!$A$6,MATCH($B55,puntentelling!$A$7:$A$92,0),1,1,5),1)-1))</f>
        <v/>
      </c>
      <c r="K58" s="54" t="str">
        <f ca="1">IF(K55="","",IF(K55&gt;$B55,"FOUT",MATCH(K55,OFFSET(puntentelling!$A$6,MATCH($B55,puntentelling!$A$7:$A$92,0),1,1,5),1)-1))</f>
        <v/>
      </c>
      <c r="L58" s="54" t="str">
        <f ca="1">IF(L55="","",IF(L55&gt;$B55,"FOUT",MATCH(L55,OFFSET(puntentelling!$A$6,MATCH($B55,puntentelling!$A$7:$A$92,0),1,1,5),1)-1))</f>
        <v/>
      </c>
      <c r="M58" s="54" t="str">
        <f ca="1">IF(M55="","",IF(M55&gt;$B55,"FOUT",MATCH(M55,OFFSET(puntentelling!$A$6,MATCH($B55,puntentelling!$A$7:$A$92,0),1,1,5),1)-1))</f>
        <v/>
      </c>
      <c r="N58" s="54" t="str">
        <f ca="1">IF(N55="","",IF(N55&gt;$B55,"FOUT",MATCH(N55,OFFSET(puntentelling!$A$6,MATCH($B55,puntentelling!$A$7:$A$92,0),1,1,5),1)-1))</f>
        <v/>
      </c>
      <c r="O58" s="54" t="str">
        <f ca="1">IF(O55="","",IF(O55&gt;$B55,"FOUT",MATCH(O55,OFFSET(puntentelling!$A$6,MATCH($B55,puntentelling!$A$7:$A$92,0),1,1,5),1)-1))</f>
        <v/>
      </c>
      <c r="P58" s="119"/>
      <c r="Q58" s="120"/>
      <c r="R58" s="130"/>
      <c r="S58" s="131"/>
      <c r="T58" s="54" t="str">
        <f ca="1">IF(T55="","",IF(T55&gt;$S55,"FOUT",MATCH(T55,OFFSET(puntentelling!$A$6,MATCH($S55,puntentelling!$A$7:$A$92,0),1,1,5),1)-1))</f>
        <v/>
      </c>
      <c r="U58" s="54" t="str">
        <f ca="1">IF(U55="","",IF(U55&gt;$S55,"FOUT",MATCH(U55,OFFSET(puntentelling!$A$6,MATCH($S55,puntentelling!$A$7:$A$92,0),1,1,5),1)-1))</f>
        <v/>
      </c>
      <c r="V58" s="54" t="str">
        <f ca="1">IF(V55="","",IF(V55&gt;$S55,"FOUT",MATCH(V55,OFFSET(puntentelling!$A$6,MATCH($S55,puntentelling!$A$7:$A$92,0),1,1,5),1)-1))</f>
        <v/>
      </c>
      <c r="W58" s="54" t="str">
        <f ca="1">IF(W55="","",IF(W55&gt;$S55,"FOUT",MATCH(W55,OFFSET(puntentelling!$A$6,MATCH($S55,puntentelling!$A$7:$A$92,0),1,1,5),1)-1))</f>
        <v/>
      </c>
      <c r="X58" s="54" t="str">
        <f ca="1">IF(X55="","",IF(X55&gt;$S55,"FOUT",MATCH(X55,OFFSET(puntentelling!$A$6,MATCH($S55,puntentelling!$A$7:$A$92,0),1,1,5),1)-1))</f>
        <v/>
      </c>
      <c r="Y58" s="54" t="str">
        <f ca="1">IF(Y55="","",IF(Y55&gt;$S55,"FOUT",MATCH(Y55,OFFSET(puntentelling!$A$6,MATCH($S55,puntentelling!$A$7:$A$92,0),1,1,5),1)-1))</f>
        <v/>
      </c>
      <c r="Z58" s="54" t="str">
        <f ca="1">IF(Z55="","",IF(Z55&gt;$S55,"FOUT",MATCH(Z55,OFFSET(puntentelling!$A$6,MATCH($S55,puntentelling!$A$7:$A$92,0),1,1,5),1)-1))</f>
        <v/>
      </c>
      <c r="AA58" s="54" t="str">
        <f ca="1">IF(AA55="","",IF(AA55&gt;$S55,"FOUT",MATCH(AA55,OFFSET(puntentelling!$A$6,MATCH($S55,puntentelling!$A$7:$A$92,0),1,1,5),1)-1))</f>
        <v/>
      </c>
      <c r="AB58" s="54" t="str">
        <f ca="1">IF(AB55="","",IF(AB55&gt;$S55,"FOUT",MATCH(AB55,OFFSET(puntentelling!$A$6,MATCH($S55,puntentelling!$A$7:$A$92,0),1,1,5),1)-1))</f>
        <v/>
      </c>
      <c r="AC58" s="54" t="str">
        <f ca="1">IF(AC55="","",IF(AC55&gt;$S55,"FOUT",MATCH(AC55,OFFSET(puntentelling!$A$6,MATCH($S55,puntentelling!$A$7:$A$92,0),1,1,5),1)-1))</f>
        <v/>
      </c>
      <c r="AD58" s="54" t="str">
        <f ca="1">IF(AD55="","",IF(AD55&gt;$S55,"FOUT",MATCH(AD55,OFFSET(puntentelling!$A$6,MATCH($S55,puntentelling!$A$7:$A$92,0),1,1,5),1)-1))</f>
        <v/>
      </c>
      <c r="AE58" s="54" t="str">
        <f ca="1">IF(AE55="","",IF(AE55&gt;$S55,"FOUT",MATCH(AE55,OFFSET(puntentelling!$A$6,MATCH($S55,puntentelling!$A$7:$A$92,0),1,1,5),1)-1))</f>
        <v/>
      </c>
      <c r="AF58" s="54" t="str">
        <f ca="1">IF(AF55="","",IF(AF55&gt;$S55,"FOUT",MATCH(AF55,OFFSET(puntentelling!$A$6,MATCH($S55,puntentelling!$A$7:$A$92,0),1,1,5),1)-1))</f>
        <v/>
      </c>
      <c r="AG58" s="127"/>
      <c r="AH58" s="133"/>
      <c r="AI58" s="131"/>
      <c r="AJ58" s="132"/>
      <c r="AK58" s="49">
        <f ca="1">COUNTIF(C58:AF58,4)</f>
        <v>3</v>
      </c>
      <c r="AL58" s="53"/>
      <c r="AM58" s="128"/>
      <c r="AN58" s="129"/>
      <c r="AO58" s="137"/>
      <c r="AQ58" s="51"/>
      <c r="AS58" s="2"/>
      <c r="AT58" s="2"/>
      <c r="AU58" s="2"/>
    </row>
    <row r="59" spans="1:47" ht="8.25" customHeight="1" x14ac:dyDescent="0.15">
      <c r="A59" s="116" t="s">
        <v>70</v>
      </c>
      <c r="B59" s="117">
        <v>15</v>
      </c>
      <c r="C59" s="48"/>
      <c r="D59" s="48"/>
      <c r="E59" s="48">
        <v>15</v>
      </c>
      <c r="F59" s="48">
        <v>15</v>
      </c>
      <c r="G59" s="48">
        <v>15</v>
      </c>
      <c r="H59" s="48"/>
      <c r="I59" s="48"/>
      <c r="J59" s="48"/>
      <c r="K59" s="48"/>
      <c r="L59" s="48"/>
      <c r="M59" s="48"/>
      <c r="N59" s="48"/>
      <c r="O59" s="48"/>
      <c r="P59" s="118">
        <f t="shared" si="74"/>
        <v>45</v>
      </c>
      <c r="Q59" s="120">
        <f t="shared" ref="Q59" si="87">IF(P61=0,"",ROUND((SUM(C59:O59))/(SUM(C60:O60))+ROW()/100000,2))</f>
        <v>0.75</v>
      </c>
      <c r="R59" s="121">
        <f t="shared" ref="R59" si="88">IF(Q59="","",IF(Q59&lt;0.51,15,IF(Q59&lt;=0.65999999999,16,IF(Q59&lt;=0.8099999999,17,IF(Q59&lt;=0.90999999999,18,IF(Q59&lt;=0.99,19,IF(Q59&gt;0.99,ROUND(Q59*20,0))))))))</f>
        <v>17</v>
      </c>
      <c r="S59" s="123">
        <f t="shared" si="39"/>
        <v>15</v>
      </c>
      <c r="T59" s="48"/>
      <c r="U59" s="48"/>
      <c r="V59" s="48"/>
      <c r="W59" s="48">
        <v>15</v>
      </c>
      <c r="X59" s="48"/>
      <c r="Y59" s="48"/>
      <c r="Z59" s="48"/>
      <c r="AA59" s="48"/>
      <c r="AB59" s="48"/>
      <c r="AC59" s="48"/>
      <c r="AD59" s="48"/>
      <c r="AE59" s="48"/>
      <c r="AF59" s="48"/>
      <c r="AG59" s="126">
        <f t="shared" ref="AG59" si="89">IF(P59="","",SUM(C59:O59)+SUM(T59:AF59))</f>
        <v>60</v>
      </c>
      <c r="AH59" s="133">
        <f t="shared" ref="AH59" si="90">IF(AG59="","",AG59/AG61+ROW()/100000)</f>
        <v>0.85773285714285707</v>
      </c>
      <c r="AI59" s="134">
        <f t="shared" ref="AI59" si="91">IF(AH59="","",IF(AH59&lt;=0.51,15,IF(AH59&lt;=0.65999999999999,16,IF(AH59&lt;=0.809999999999999,17,IF(AH59&lt;=0.90999999999999,18,(IF(AH59&lt;=0.99999999999999,19,IF(AH59&gt;=0.99,ROUND(AH59*20,0)))))))))</f>
        <v>18</v>
      </c>
      <c r="AJ59" s="135">
        <f t="shared" si="51"/>
        <v>18</v>
      </c>
      <c r="AK59" s="49"/>
      <c r="AL59" s="50"/>
      <c r="AM59" s="128">
        <f t="shared" ref="AM59" si="92">COUNT(C59:O59)+COUNT(T59:AF59)</f>
        <v>4</v>
      </c>
      <c r="AN59" s="129">
        <f t="shared" ref="AN59" ca="1" si="93">SUM(C62:O62)+SUM(T62:AF62)</f>
        <v>16</v>
      </c>
      <c r="AO59" s="81"/>
      <c r="AQ59" s="51"/>
      <c r="AS59" s="2"/>
      <c r="AT59" s="2"/>
      <c r="AU59" s="2"/>
    </row>
    <row r="60" spans="1:47" ht="8.25" customHeight="1" x14ac:dyDescent="0.15">
      <c r="A60" s="116"/>
      <c r="B60" s="117"/>
      <c r="C60" s="48"/>
      <c r="D60" s="48"/>
      <c r="E60" s="48">
        <v>20</v>
      </c>
      <c r="F60" s="48">
        <v>20</v>
      </c>
      <c r="G60" s="48">
        <v>20</v>
      </c>
      <c r="H60" s="48"/>
      <c r="I60" s="48"/>
      <c r="J60" s="48"/>
      <c r="K60" s="48"/>
      <c r="L60" s="48"/>
      <c r="M60" s="48"/>
      <c r="N60" s="48"/>
      <c r="O60" s="48"/>
      <c r="P60" s="119"/>
      <c r="Q60" s="120"/>
      <c r="R60" s="122"/>
      <c r="S60" s="124"/>
      <c r="T60" s="48"/>
      <c r="U60" s="48"/>
      <c r="V60" s="48"/>
      <c r="W60" s="48">
        <v>10</v>
      </c>
      <c r="X60" s="48"/>
      <c r="Y60" s="48"/>
      <c r="Z60" s="48"/>
      <c r="AA60" s="48"/>
      <c r="AB60" s="48"/>
      <c r="AC60" s="48"/>
      <c r="AD60" s="48"/>
      <c r="AE60" s="48"/>
      <c r="AF60" s="48"/>
      <c r="AG60" s="127"/>
      <c r="AH60" s="133"/>
      <c r="AI60" s="124"/>
      <c r="AJ60" s="136"/>
      <c r="AK60" s="49"/>
      <c r="AL60" s="50"/>
      <c r="AM60" s="128"/>
      <c r="AN60" s="129"/>
      <c r="AO60" s="81"/>
      <c r="AQ60" s="51"/>
      <c r="AS60" s="2"/>
      <c r="AT60" s="2"/>
      <c r="AU60" s="2"/>
    </row>
    <row r="61" spans="1:47" ht="8.25" customHeight="1" x14ac:dyDescent="0.15">
      <c r="A61" s="116"/>
      <c r="B61" s="125">
        <v>0.5</v>
      </c>
      <c r="C61" s="52" t="str">
        <f t="shared" ref="C61:K61" si="94">IF(C60="","",C59/C60)</f>
        <v/>
      </c>
      <c r="D61" s="52" t="str">
        <f t="shared" ref="D61:I61" si="95">IF(D60="","",D59/D60)</f>
        <v/>
      </c>
      <c r="E61" s="52">
        <f t="shared" si="95"/>
        <v>0.75</v>
      </c>
      <c r="F61" s="52">
        <f t="shared" si="95"/>
        <v>0.75</v>
      </c>
      <c r="G61" s="52">
        <f t="shared" si="95"/>
        <v>0.75</v>
      </c>
      <c r="H61" s="52" t="str">
        <f t="shared" si="95"/>
        <v/>
      </c>
      <c r="I61" s="52" t="str">
        <f t="shared" si="95"/>
        <v/>
      </c>
      <c r="J61" s="52" t="str">
        <f t="shared" si="94"/>
        <v/>
      </c>
      <c r="K61" s="52" t="str">
        <f t="shared" si="94"/>
        <v/>
      </c>
      <c r="L61" s="52" t="str">
        <f t="shared" ref="L61:O61" si="96">IF(L60="","",L59/L60)</f>
        <v/>
      </c>
      <c r="M61" s="52" t="str">
        <f t="shared" si="96"/>
        <v/>
      </c>
      <c r="N61" s="52" t="str">
        <f t="shared" si="96"/>
        <v/>
      </c>
      <c r="O61" s="52" t="str">
        <f t="shared" si="96"/>
        <v/>
      </c>
      <c r="P61" s="118">
        <f t="shared" si="82"/>
        <v>60</v>
      </c>
      <c r="Q61" s="120"/>
      <c r="R61" s="130">
        <f t="shared" ref="R61" si="97">IF(Q59="","",Q59)</f>
        <v>0.75</v>
      </c>
      <c r="S61" s="131">
        <f t="shared" si="45"/>
        <v>0.5</v>
      </c>
      <c r="T61" s="52" t="str">
        <f t="shared" ref="T61:AF61" si="98">IF(T60="","",T59/T60)</f>
        <v/>
      </c>
      <c r="U61" s="52" t="str">
        <f t="shared" si="98"/>
        <v/>
      </c>
      <c r="V61" s="52" t="str">
        <f t="shared" si="98"/>
        <v/>
      </c>
      <c r="W61" s="52">
        <f t="shared" si="98"/>
        <v>1.5</v>
      </c>
      <c r="X61" s="52" t="str">
        <f t="shared" si="98"/>
        <v/>
      </c>
      <c r="Y61" s="52" t="str">
        <f t="shared" si="98"/>
        <v/>
      </c>
      <c r="Z61" s="52" t="str">
        <f t="shared" si="98"/>
        <v/>
      </c>
      <c r="AA61" s="52" t="str">
        <f t="shared" si="98"/>
        <v/>
      </c>
      <c r="AB61" s="52" t="str">
        <f t="shared" si="98"/>
        <v/>
      </c>
      <c r="AC61" s="52" t="str">
        <f t="shared" si="98"/>
        <v/>
      </c>
      <c r="AD61" s="52" t="str">
        <f t="shared" si="98"/>
        <v/>
      </c>
      <c r="AE61" s="52" t="str">
        <f t="shared" si="98"/>
        <v/>
      </c>
      <c r="AF61" s="52" t="str">
        <f t="shared" si="98"/>
        <v/>
      </c>
      <c r="AG61" s="126">
        <f t="shared" ref="AG61" si="99">IF(P61="","",SUM(C60:O60)+SUM(T60:AF60))</f>
        <v>70</v>
      </c>
      <c r="AH61" s="133"/>
      <c r="AI61" s="131">
        <f>IF(AH59="","",IF(AH59&lt;=Q60,Q60,AH59))</f>
        <v>0.85773285714285707</v>
      </c>
      <c r="AJ61" s="132">
        <f t="shared" si="56"/>
        <v>0.85773285714285707</v>
      </c>
      <c r="AK61" s="49"/>
      <c r="AL61" s="53"/>
      <c r="AM61" s="128"/>
      <c r="AN61" s="129"/>
      <c r="AO61" s="81"/>
      <c r="AQ61" s="51"/>
      <c r="AS61" s="2"/>
      <c r="AT61" s="2"/>
      <c r="AU61" s="2"/>
    </row>
    <row r="62" spans="1:47" ht="8.25" customHeight="1" thickBot="1" x14ac:dyDescent="0.2">
      <c r="A62" s="116"/>
      <c r="B62" s="117"/>
      <c r="C62" s="54" t="str">
        <f ca="1">IF(C59="","",IF(C59&gt;$B59,"FOUT",MATCH(C59,OFFSET(puntentelling!$A$6,MATCH($B59,puntentelling!$A$7:$A$92,0),1,1,5),1)-1))</f>
        <v/>
      </c>
      <c r="D62" s="54" t="str">
        <f ca="1">IF(D59="","",IF(D59&gt;$B59,"FOUT",MATCH(D59,OFFSET(puntentelling!$A$6,MATCH($B59,puntentelling!$A$7:$A$92,0),1,1,5),1)-1))</f>
        <v/>
      </c>
      <c r="E62" s="54">
        <f ca="1">IF(E59="","",IF(E59&gt;$B59,"FOUT",MATCH(E59,OFFSET(puntentelling!$A$6,MATCH($B59,puntentelling!$A$7:$A$92,0),1,1,5),1)-1))</f>
        <v>4</v>
      </c>
      <c r="F62" s="54">
        <f ca="1">IF(F59="","",IF(F59&gt;$B59,"FOUT",MATCH(F59,OFFSET(puntentelling!$A$6,MATCH($B59,puntentelling!$A$7:$A$92,0),1,1,5),1)-1))</f>
        <v>4</v>
      </c>
      <c r="G62" s="54">
        <f ca="1">IF(G59="","",IF(G59&gt;$B59,"FOUT",MATCH(G59,OFFSET(puntentelling!$A$6,MATCH($B59,puntentelling!$A$7:$A$92,0),1,1,5),1)-1))</f>
        <v>4</v>
      </c>
      <c r="H62" s="54" t="str">
        <f ca="1">IF(H59="","",IF(H59&gt;$B59,"FOUT",MATCH(H59,OFFSET(puntentelling!$A$6,MATCH($B59,puntentelling!$A$7:$A$92,0),1,1,5),1)-1))</f>
        <v/>
      </c>
      <c r="I62" s="54" t="str">
        <f ca="1">IF(I59="","",IF(I59&gt;$B59,"FOUT",MATCH(I59,OFFSET(puntentelling!$A$6,MATCH($B59,puntentelling!$A$7:$A$92,0),1,1,5),1)-1))</f>
        <v/>
      </c>
      <c r="J62" s="54" t="str">
        <f ca="1">IF(J59="","",IF(J59&gt;$B59,"FOUT",MATCH(J59,OFFSET(puntentelling!$A$6,MATCH($B59,puntentelling!$A$7:$A$92,0),1,1,5),1)-1))</f>
        <v/>
      </c>
      <c r="K62" s="54" t="str">
        <f ca="1">IF(K59="","",IF(K59&gt;$B59,"FOUT",MATCH(K59,OFFSET(puntentelling!$A$6,MATCH($B59,puntentelling!$A$7:$A$92,0),1,1,5),1)-1))</f>
        <v/>
      </c>
      <c r="L62" s="54" t="str">
        <f ca="1">IF(L59="","",IF(L59&gt;$B59,"FOUT",MATCH(L59,OFFSET(puntentelling!$A$6,MATCH($B59,puntentelling!$A$7:$A$92,0),1,1,5),1)-1))</f>
        <v/>
      </c>
      <c r="M62" s="54" t="str">
        <f ca="1">IF(M59="","",IF(M59&gt;$B59,"FOUT",MATCH(M59,OFFSET(puntentelling!$A$6,MATCH($B59,puntentelling!$A$7:$A$92,0),1,1,5),1)-1))</f>
        <v/>
      </c>
      <c r="N62" s="54" t="str">
        <f ca="1">IF(N59="","",IF(N59&gt;$B59,"FOUT",MATCH(N59,OFFSET(puntentelling!$A$6,MATCH($B59,puntentelling!$A$7:$A$92,0),1,1,5),1)-1))</f>
        <v/>
      </c>
      <c r="O62" s="54" t="str">
        <f ca="1">IF(O59="","",IF(O59&gt;$B59,"FOUT",MATCH(O59,OFFSET(puntentelling!$A$6,MATCH($B59,puntentelling!$A$7:$A$92,0),1,1,5),1)-1))</f>
        <v/>
      </c>
      <c r="P62" s="119"/>
      <c r="Q62" s="120"/>
      <c r="R62" s="130"/>
      <c r="S62" s="131"/>
      <c r="T62" s="54" t="str">
        <f ca="1">IF(T59="","",IF(T59&gt;$S59,"FOUT",MATCH(T59,OFFSET(puntentelling!$A$6,MATCH($S59,puntentelling!$A$7:$A$92,0),1,1,5),1)-1))</f>
        <v/>
      </c>
      <c r="U62" s="54" t="str">
        <f ca="1">IF(U59="","",IF(U59&gt;$S59,"FOUT",MATCH(U59,OFFSET(puntentelling!$A$6,MATCH($S59,puntentelling!$A$7:$A$92,0),1,1,5),1)-1))</f>
        <v/>
      </c>
      <c r="V62" s="54" t="str">
        <f ca="1">IF(V59="","",IF(V59&gt;$S59,"FOUT",MATCH(V59,OFFSET(puntentelling!$A$6,MATCH($S59,puntentelling!$A$7:$A$92,0),1,1,5),1)-1))</f>
        <v/>
      </c>
      <c r="W62" s="54">
        <f ca="1">IF(W59="","",IF(W59&gt;$S59,"FOUT",MATCH(W59,OFFSET(puntentelling!$A$6,MATCH($S59,puntentelling!$A$7:$A$92,0),1,1,5),1)-1))</f>
        <v>4</v>
      </c>
      <c r="X62" s="54" t="str">
        <f ca="1">IF(X59="","",IF(X59&gt;$S59,"FOUT",MATCH(X59,OFFSET(puntentelling!$A$6,MATCH($S59,puntentelling!$A$7:$A$92,0),1,1,5),1)-1))</f>
        <v/>
      </c>
      <c r="Y62" s="54" t="str">
        <f ca="1">IF(Y59="","",IF(Y59&gt;$S59,"FOUT",MATCH(Y59,OFFSET(puntentelling!$A$6,MATCH($S59,puntentelling!$A$7:$A$92,0),1,1,5),1)-1))</f>
        <v/>
      </c>
      <c r="Z62" s="54" t="str">
        <f ca="1">IF(Z59="","",IF(Z59&gt;$S59,"FOUT",MATCH(Z59,OFFSET(puntentelling!$A$6,MATCH($S59,puntentelling!$A$7:$A$92,0),1,1,5),1)-1))</f>
        <v/>
      </c>
      <c r="AA62" s="54" t="str">
        <f ca="1">IF(AA59="","",IF(AA59&gt;$S59,"FOUT",MATCH(AA59,OFFSET(puntentelling!$A$6,MATCH($S59,puntentelling!$A$7:$A$92,0),1,1,5),1)-1))</f>
        <v/>
      </c>
      <c r="AB62" s="54" t="str">
        <f ca="1">IF(AB59="","",IF(AB59&gt;$S59,"FOUT",MATCH(AB59,OFFSET(puntentelling!$A$6,MATCH($S59,puntentelling!$A$7:$A$92,0),1,1,5),1)-1))</f>
        <v/>
      </c>
      <c r="AC62" s="54" t="str">
        <f ca="1">IF(AC59="","",IF(AC59&gt;$S59,"FOUT",MATCH(AC59,OFFSET(puntentelling!$A$6,MATCH($S59,puntentelling!$A$7:$A$92,0),1,1,5),1)-1))</f>
        <v/>
      </c>
      <c r="AD62" s="54" t="str">
        <f ca="1">IF(AD59="","",IF(AD59&gt;$S59,"FOUT",MATCH(AD59,OFFSET(puntentelling!$A$6,MATCH($S59,puntentelling!$A$7:$A$92,0),1,1,5),1)-1))</f>
        <v/>
      </c>
      <c r="AE62" s="54" t="str">
        <f ca="1">IF(AE59="","",IF(AE59&gt;$S59,"FOUT",MATCH(AE59,OFFSET(puntentelling!$A$6,MATCH($S59,puntentelling!$A$7:$A$92,0),1,1,5),1)-1))</f>
        <v/>
      </c>
      <c r="AF62" s="54" t="str">
        <f ca="1">IF(AF59="","",IF(AF59&gt;$S59,"FOUT",MATCH(AF59,OFFSET(puntentelling!$A$6,MATCH($S59,puntentelling!$A$7:$A$92,0),1,1,5),1)-1))</f>
        <v/>
      </c>
      <c r="AG62" s="127"/>
      <c r="AH62" s="133"/>
      <c r="AI62" s="131"/>
      <c r="AJ62" s="132"/>
      <c r="AK62" s="77">
        <f ca="1">COUNTIF(C62:AF62,4)</f>
        <v>4</v>
      </c>
      <c r="AL62" s="78"/>
      <c r="AM62" s="128"/>
      <c r="AN62" s="129"/>
      <c r="AO62" s="81"/>
      <c r="AQ62" s="51"/>
      <c r="AS62" s="2"/>
      <c r="AT62" s="2"/>
      <c r="AU62" s="2"/>
    </row>
    <row r="63" spans="1:47" ht="8.25" customHeight="1" x14ac:dyDescent="0.15">
      <c r="A63" s="116" t="s">
        <v>79</v>
      </c>
      <c r="B63" s="117">
        <v>15</v>
      </c>
      <c r="C63" s="48"/>
      <c r="D63" s="48"/>
      <c r="E63" s="48">
        <v>15</v>
      </c>
      <c r="F63" s="48">
        <v>15</v>
      </c>
      <c r="G63" s="48"/>
      <c r="H63" s="48"/>
      <c r="I63" s="48">
        <v>10</v>
      </c>
      <c r="J63" s="48"/>
      <c r="K63" s="48"/>
      <c r="L63" s="48"/>
      <c r="M63" s="48"/>
      <c r="N63" s="48"/>
      <c r="O63" s="48"/>
      <c r="P63" s="118">
        <f t="shared" si="74"/>
        <v>40</v>
      </c>
      <c r="Q63" s="120">
        <f t="shared" ref="Q63" si="100">IF(P65=0,"",ROUND((SUM(C63:O63))/(SUM(C64:O64))+ROW()/100000,2))</f>
        <v>0.77</v>
      </c>
      <c r="R63" s="121">
        <f t="shared" ref="R63" si="101">IF(Q63="","",IF(Q63&lt;0.51,15,IF(Q63&lt;=0.65999999999,16,IF(Q63&lt;=0.8099999999,17,IF(Q63&lt;=0.90999999999,18,IF(Q63&lt;=0.99,19,IF(Q63&gt;0.99,ROUND(Q63*20,0))))))))</f>
        <v>17</v>
      </c>
      <c r="S63" s="123">
        <f t="shared" si="39"/>
        <v>15</v>
      </c>
      <c r="T63" s="48"/>
      <c r="U63" s="48"/>
      <c r="V63" s="48"/>
      <c r="W63" s="48"/>
      <c r="X63" s="48">
        <v>15</v>
      </c>
      <c r="Y63" s="48"/>
      <c r="Z63" s="48"/>
      <c r="AA63" s="48"/>
      <c r="AB63" s="48"/>
      <c r="AC63" s="48"/>
      <c r="AD63" s="48"/>
      <c r="AE63" s="48"/>
      <c r="AF63" s="48"/>
      <c r="AG63" s="126">
        <f t="shared" ref="AG63" si="102">IF(P63="","",SUM(C63:O63)+SUM(T63:AF63))</f>
        <v>55</v>
      </c>
      <c r="AH63" s="133">
        <f t="shared" ref="AH63" si="103">IF(AG63="","",AG63/AG65+ROW()/100000)</f>
        <v>0.82152552238805976</v>
      </c>
      <c r="AI63" s="134">
        <f t="shared" ref="AI63" si="104">IF(AH63="","",IF(AH63&lt;=0.51,15,IF(AH63&lt;=0.65999999999999,16,IF(AH63&lt;=0.809999999999999,17,IF(AH63&lt;=0.90999999999999,18,(IF(AH63&lt;=0.99999999999999,19,IF(AH63&gt;=0.99,ROUND(AH63*20,0)))))))))</f>
        <v>18</v>
      </c>
      <c r="AJ63" s="135">
        <f t="shared" si="51"/>
        <v>18</v>
      </c>
      <c r="AK63" s="49"/>
      <c r="AL63" s="50"/>
      <c r="AM63" s="128">
        <f t="shared" ref="AM63" si="105">COUNT(C63:O63)+COUNT(T63:AF63)</f>
        <v>4</v>
      </c>
      <c r="AN63" s="129">
        <f t="shared" ref="AN63" ca="1" si="106">SUM(C66:O66)+SUM(T66:AF66)</f>
        <v>14</v>
      </c>
      <c r="AO63" s="81"/>
      <c r="AQ63" s="51"/>
      <c r="AS63" s="2"/>
      <c r="AT63" s="2"/>
      <c r="AU63" s="2"/>
    </row>
    <row r="64" spans="1:47" ht="8.25" customHeight="1" x14ac:dyDescent="0.15">
      <c r="A64" s="116"/>
      <c r="B64" s="117"/>
      <c r="C64" s="48"/>
      <c r="D64" s="48"/>
      <c r="E64" s="48">
        <v>20</v>
      </c>
      <c r="F64" s="48">
        <v>20</v>
      </c>
      <c r="G64" s="48"/>
      <c r="H64" s="48"/>
      <c r="I64" s="48">
        <v>12</v>
      </c>
      <c r="J64" s="48"/>
      <c r="K64" s="48"/>
      <c r="L64" s="48"/>
      <c r="M64" s="48"/>
      <c r="N64" s="48"/>
      <c r="O64" s="48"/>
      <c r="P64" s="119"/>
      <c r="Q64" s="120"/>
      <c r="R64" s="122"/>
      <c r="S64" s="124"/>
      <c r="T64" s="48"/>
      <c r="U64" s="48"/>
      <c r="V64" s="48"/>
      <c r="W64" s="48"/>
      <c r="X64" s="48">
        <v>15</v>
      </c>
      <c r="Y64" s="48"/>
      <c r="Z64" s="48"/>
      <c r="AA64" s="48"/>
      <c r="AB64" s="48"/>
      <c r="AC64" s="48"/>
      <c r="AD64" s="48"/>
      <c r="AE64" s="48"/>
      <c r="AF64" s="48"/>
      <c r="AG64" s="127"/>
      <c r="AH64" s="133"/>
      <c r="AI64" s="124"/>
      <c r="AJ64" s="136"/>
      <c r="AK64" s="49"/>
      <c r="AL64" s="50"/>
      <c r="AM64" s="128"/>
      <c r="AN64" s="129"/>
      <c r="AO64" s="81"/>
      <c r="AQ64" s="51"/>
      <c r="AS64" s="2"/>
      <c r="AT64" s="2"/>
      <c r="AU64" s="2"/>
    </row>
    <row r="65" spans="1:47" ht="8.25" customHeight="1" x14ac:dyDescent="0.15">
      <c r="A65" s="116"/>
      <c r="B65" s="125">
        <v>0.5</v>
      </c>
      <c r="C65" s="52" t="str">
        <f t="shared" ref="C65:K65" si="107">IF(C64="","",C63/C64)</f>
        <v/>
      </c>
      <c r="D65" s="52" t="str">
        <f t="shared" si="107"/>
        <v/>
      </c>
      <c r="E65" s="52">
        <f t="shared" si="107"/>
        <v>0.75</v>
      </c>
      <c r="F65" s="52">
        <f t="shared" si="107"/>
        <v>0.75</v>
      </c>
      <c r="G65" s="52" t="str">
        <f t="shared" si="107"/>
        <v/>
      </c>
      <c r="H65" s="52" t="str">
        <f t="shared" si="107"/>
        <v/>
      </c>
      <c r="I65" s="52">
        <f t="shared" si="107"/>
        <v>0.83333333333333337</v>
      </c>
      <c r="J65" s="52" t="str">
        <f t="shared" si="107"/>
        <v/>
      </c>
      <c r="K65" s="52" t="str">
        <f t="shared" si="107"/>
        <v/>
      </c>
      <c r="L65" s="52" t="str">
        <f t="shared" ref="L65:O65" si="108">IF(L64="","",L63/L64)</f>
        <v/>
      </c>
      <c r="M65" s="52" t="str">
        <f t="shared" si="108"/>
        <v/>
      </c>
      <c r="N65" s="52" t="str">
        <f t="shared" si="108"/>
        <v/>
      </c>
      <c r="O65" s="52" t="str">
        <f t="shared" si="108"/>
        <v/>
      </c>
      <c r="P65" s="118">
        <f t="shared" si="82"/>
        <v>52</v>
      </c>
      <c r="Q65" s="120"/>
      <c r="R65" s="130">
        <f t="shared" ref="R65" si="109">IF(Q63="","",Q63)</f>
        <v>0.77</v>
      </c>
      <c r="S65" s="131">
        <f t="shared" si="45"/>
        <v>0.5</v>
      </c>
      <c r="T65" s="52" t="str">
        <f t="shared" ref="T65:AF65" si="110">IF(T64="","",T63/T64)</f>
        <v/>
      </c>
      <c r="U65" s="52" t="str">
        <f t="shared" si="110"/>
        <v/>
      </c>
      <c r="V65" s="52" t="str">
        <f t="shared" si="110"/>
        <v/>
      </c>
      <c r="W65" s="52" t="str">
        <f t="shared" si="110"/>
        <v/>
      </c>
      <c r="X65" s="52">
        <f t="shared" si="110"/>
        <v>1</v>
      </c>
      <c r="Y65" s="52" t="str">
        <f t="shared" si="110"/>
        <v/>
      </c>
      <c r="Z65" s="52" t="str">
        <f t="shared" si="110"/>
        <v/>
      </c>
      <c r="AA65" s="52" t="str">
        <f t="shared" si="110"/>
        <v/>
      </c>
      <c r="AB65" s="52" t="str">
        <f t="shared" si="110"/>
        <v/>
      </c>
      <c r="AC65" s="52" t="str">
        <f t="shared" si="110"/>
        <v/>
      </c>
      <c r="AD65" s="52" t="str">
        <f t="shared" si="110"/>
        <v/>
      </c>
      <c r="AE65" s="52" t="str">
        <f t="shared" si="110"/>
        <v/>
      </c>
      <c r="AF65" s="52" t="str">
        <f t="shared" si="110"/>
        <v/>
      </c>
      <c r="AG65" s="126">
        <f t="shared" ref="AG65" si="111">IF(P65="","",SUM(C64:O64)+SUM(T64:AF64))</f>
        <v>67</v>
      </c>
      <c r="AH65" s="133"/>
      <c r="AI65" s="131">
        <f>IF(AH63="","",IF(AH63&lt;=Q64,Q64,AH63))</f>
        <v>0.82152552238805976</v>
      </c>
      <c r="AJ65" s="132">
        <f t="shared" si="56"/>
        <v>0.82152552238805976</v>
      </c>
      <c r="AK65" s="49"/>
      <c r="AL65" s="53"/>
      <c r="AM65" s="128"/>
      <c r="AN65" s="129"/>
      <c r="AO65" s="81"/>
      <c r="AQ65" s="51"/>
      <c r="AS65" s="2"/>
      <c r="AT65" s="2"/>
      <c r="AU65" s="2"/>
    </row>
    <row r="66" spans="1:47" ht="8.25" customHeight="1" thickBot="1" x14ac:dyDescent="0.2">
      <c r="A66" s="116"/>
      <c r="B66" s="117"/>
      <c r="C66" s="54" t="str">
        <f ca="1">IF(C63="","",IF(C63&gt;$B63,"FOUT",MATCH(C63,OFFSET(puntentelling!$A$6,MATCH($B63,puntentelling!$A$7:$A$92,0),1,1,5),1)-1))</f>
        <v/>
      </c>
      <c r="D66" s="54" t="str">
        <f ca="1">IF(D63="","",IF(D63&gt;$B63,"FOUT",MATCH(D63,OFFSET(puntentelling!$A$6,MATCH($B63,puntentelling!$A$7:$A$92,0),1,1,5),1)-1))</f>
        <v/>
      </c>
      <c r="E66" s="54">
        <f ca="1">IF(E63="","",IF(E63&gt;$B63,"FOUT",MATCH(E63,OFFSET(puntentelling!$A$6,MATCH($B63,puntentelling!$A$7:$A$92,0),1,1,5),1)-1))</f>
        <v>4</v>
      </c>
      <c r="F66" s="54">
        <f ca="1">IF(F63="","",IF(F63&gt;$B63,"FOUT",MATCH(F63,OFFSET(puntentelling!$A$6,MATCH($B63,puntentelling!$A$7:$A$92,0),1,1,5),1)-1))</f>
        <v>4</v>
      </c>
      <c r="G66" s="54" t="str">
        <f ca="1">IF(G63="","",IF(G63&gt;$B63,"FOUT",MATCH(G63,OFFSET(puntentelling!$A$6,MATCH($B63,puntentelling!$A$7:$A$92,0),1,1,5),1)-1))</f>
        <v/>
      </c>
      <c r="H66" s="54" t="str">
        <f ca="1">IF(H63="","",IF(H63&gt;$B63,"FOUT",MATCH(H63,OFFSET(puntentelling!$A$6,MATCH($B63,puntentelling!$A$7:$A$92,0),1,1,5),1)-1))</f>
        <v/>
      </c>
      <c r="I66" s="54">
        <f ca="1">IF(I63="","",IF(I63&gt;$B63,"FOUT",MATCH(I63,OFFSET(puntentelling!$A$6,MATCH($B63,puntentelling!$A$7:$A$92,0),1,1,5),1)-1))</f>
        <v>2</v>
      </c>
      <c r="J66" s="54" t="str">
        <f ca="1">IF(J63="","",IF(J63&gt;$B63,"FOUT",MATCH(J63,OFFSET(puntentelling!$A$6,MATCH($B63,puntentelling!$A$7:$A$92,0),1,1,5),1)-1))</f>
        <v/>
      </c>
      <c r="K66" s="54" t="str">
        <f ca="1">IF(K63="","",IF(K63&gt;$B63,"FOUT",MATCH(K63,OFFSET(puntentelling!$A$6,MATCH($B63,puntentelling!$A$7:$A$92,0),1,1,5),1)-1))</f>
        <v/>
      </c>
      <c r="L66" s="54" t="str">
        <f ca="1">IF(L63="","",IF(L63&gt;$B63,"FOUT",MATCH(L63,OFFSET(puntentelling!$A$6,MATCH($B63,puntentelling!$A$7:$A$92,0),1,1,5),1)-1))</f>
        <v/>
      </c>
      <c r="M66" s="54" t="str">
        <f ca="1">IF(M63="","",IF(M63&gt;$B63,"FOUT",MATCH(M63,OFFSET(puntentelling!$A$6,MATCH($B63,puntentelling!$A$7:$A$92,0),1,1,5),1)-1))</f>
        <v/>
      </c>
      <c r="N66" s="54" t="str">
        <f ca="1">IF(N63="","",IF(N63&gt;$B63,"FOUT",MATCH(N63,OFFSET(puntentelling!$A$6,MATCH($B63,puntentelling!$A$7:$A$92,0),1,1,5),1)-1))</f>
        <v/>
      </c>
      <c r="O66" s="54" t="str">
        <f ca="1">IF(O63="","",IF(O63&gt;$B63,"FOUT",MATCH(O63,OFFSET(puntentelling!$A$6,MATCH($B63,puntentelling!$A$7:$A$92,0),1,1,5),1)-1))</f>
        <v/>
      </c>
      <c r="P66" s="119"/>
      <c r="Q66" s="120"/>
      <c r="R66" s="130"/>
      <c r="S66" s="131"/>
      <c r="T66" s="54" t="str">
        <f ca="1">IF(T63="","",IF(T63&gt;$S63,"FOUT",MATCH(T63,OFFSET(puntentelling!$A$6,MATCH($S63,puntentelling!$A$7:$A$92,0),1,1,5),1)-1))</f>
        <v/>
      </c>
      <c r="U66" s="54" t="str">
        <f ca="1">IF(U63="","",IF(U63&gt;$S63,"FOUT",MATCH(U63,OFFSET(puntentelling!$A$6,MATCH($S63,puntentelling!$A$7:$A$92,0),1,1,5),1)-1))</f>
        <v/>
      </c>
      <c r="V66" s="54" t="str">
        <f ca="1">IF(V63="","",IF(V63&gt;$S63,"FOUT",MATCH(V63,OFFSET(puntentelling!$A$6,MATCH($S63,puntentelling!$A$7:$A$92,0),1,1,5),1)-1))</f>
        <v/>
      </c>
      <c r="W66" s="54" t="str">
        <f ca="1">IF(W63="","",IF(W63&gt;$S63,"FOUT",MATCH(W63,OFFSET(puntentelling!$A$6,MATCH($S63,puntentelling!$A$7:$A$92,0),1,1,5),1)-1))</f>
        <v/>
      </c>
      <c r="X66" s="54">
        <f ca="1">IF(X63="","",IF(X63&gt;$S63,"FOUT",MATCH(X63,OFFSET(puntentelling!$A$6,MATCH($S63,puntentelling!$A$7:$A$92,0),1,1,5),1)-1))</f>
        <v>4</v>
      </c>
      <c r="Y66" s="54" t="str">
        <f ca="1">IF(Y63="","",IF(Y63&gt;$S63,"FOUT",MATCH(Y63,OFFSET(puntentelling!$A$6,MATCH($S63,puntentelling!$A$7:$A$92,0),1,1,5),1)-1))</f>
        <v/>
      </c>
      <c r="Z66" s="54" t="str">
        <f ca="1">IF(Z63="","",IF(Z63&gt;$S63,"FOUT",MATCH(Z63,OFFSET(puntentelling!$A$6,MATCH($S63,puntentelling!$A$7:$A$92,0),1,1,5),1)-1))</f>
        <v/>
      </c>
      <c r="AA66" s="54" t="str">
        <f ca="1">IF(AA63="","",IF(AA63&gt;$S63,"FOUT",MATCH(AA63,OFFSET(puntentelling!$A$6,MATCH($S63,puntentelling!$A$7:$A$92,0),1,1,5),1)-1))</f>
        <v/>
      </c>
      <c r="AB66" s="54" t="str">
        <f ca="1">IF(AB63="","",IF(AB63&gt;$S63,"FOUT",MATCH(AB63,OFFSET(puntentelling!$A$6,MATCH($S63,puntentelling!$A$7:$A$92,0),1,1,5),1)-1))</f>
        <v/>
      </c>
      <c r="AC66" s="54" t="str">
        <f ca="1">IF(AC63="","",IF(AC63&gt;$S63,"FOUT",MATCH(AC63,OFFSET(puntentelling!$A$6,MATCH($S63,puntentelling!$A$7:$A$92,0),1,1,5),1)-1))</f>
        <v/>
      </c>
      <c r="AD66" s="54" t="str">
        <f ca="1">IF(AD63="","",IF(AD63&gt;$S63,"FOUT",MATCH(AD63,OFFSET(puntentelling!$A$6,MATCH($S63,puntentelling!$A$7:$A$92,0),1,1,5),1)-1))</f>
        <v/>
      </c>
      <c r="AE66" s="54" t="str">
        <f ca="1">IF(AE63="","",IF(AE63&gt;$S63,"FOUT",MATCH(AE63,OFFSET(puntentelling!$A$6,MATCH($S63,puntentelling!$A$7:$A$92,0),1,1,5),1)-1))</f>
        <v/>
      </c>
      <c r="AF66" s="54" t="str">
        <f ca="1">IF(AF63="","",IF(AF63&gt;$S63,"FOUT",MATCH(AF63,OFFSET(puntentelling!$A$6,MATCH($S63,puntentelling!$A$7:$A$92,0),1,1,5),1)-1))</f>
        <v/>
      </c>
      <c r="AG66" s="127"/>
      <c r="AH66" s="133"/>
      <c r="AI66" s="131"/>
      <c r="AJ66" s="132"/>
      <c r="AK66" s="77">
        <f ca="1">COUNTIF(C66:AF66,4)</f>
        <v>3</v>
      </c>
      <c r="AL66" s="78"/>
      <c r="AM66" s="128"/>
      <c r="AN66" s="129"/>
      <c r="AO66" s="81"/>
      <c r="AQ66" s="51"/>
      <c r="AS66" s="2"/>
      <c r="AT66" s="2"/>
      <c r="AU66" s="2"/>
    </row>
    <row r="67" spans="1:47" ht="8.25" customHeight="1" x14ac:dyDescent="0.15">
      <c r="A67" s="116" t="s">
        <v>82</v>
      </c>
      <c r="B67" s="117">
        <v>0</v>
      </c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118" t="str">
        <f t="shared" si="74"/>
        <v/>
      </c>
      <c r="Q67" s="120" t="str">
        <f t="shared" ref="Q67" si="112">IF(P69=0,"",ROUND((SUM(C67:O67))/(SUM(C68:O68))+ROW()/100000,2))</f>
        <v/>
      </c>
      <c r="R67" s="121" t="str">
        <f t="shared" ref="R67" si="113">IF(Q67="","",IF(Q67&lt;0.51,15,IF(Q67&lt;=0.65999999999,16,IF(Q67&lt;=0.8099999999,17,IF(Q67&lt;=0.90999999999,18,IF(Q67&lt;=0.99,19,IF(Q67&gt;0.99,ROUND(Q67*20,0))))))))</f>
        <v/>
      </c>
      <c r="S67" s="123">
        <f t="shared" si="39"/>
        <v>0</v>
      </c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126" t="str">
        <f t="shared" ref="AG67" si="114">IF(P67="","",SUM(C67:O67)+SUM(T67:AF67))</f>
        <v/>
      </c>
      <c r="AH67" s="133" t="str">
        <f t="shared" ref="AH67" si="115">IF(AG67="","",AG67/AG69+ROW()/100000)</f>
        <v/>
      </c>
      <c r="AI67" s="134" t="str">
        <f t="shared" ref="AI67" si="116">IF(AH67="","",IF(AH67&lt;=0.51,15,IF(AH67&lt;=0.65999999999999,16,IF(AH67&lt;=0.809999999999999,17,IF(AH67&lt;=0.90999999999999,18,(IF(AH67&lt;=0.99999999999999,19,IF(AH67&gt;=0.99,ROUND(AH67*20,0)))))))))</f>
        <v/>
      </c>
      <c r="AJ67" s="135">
        <f t="shared" si="51"/>
        <v>0</v>
      </c>
      <c r="AK67" s="49"/>
      <c r="AL67" s="50"/>
      <c r="AM67" s="128">
        <f t="shared" ref="AM67" si="117">COUNT(C67:O67)+COUNT(T67:AF67)</f>
        <v>0</v>
      </c>
      <c r="AN67" s="129">
        <f t="shared" ref="AN67" ca="1" si="118">SUM(C70:O70)+SUM(T70:AF70)</f>
        <v>0</v>
      </c>
      <c r="AO67" s="81"/>
      <c r="AQ67" s="51"/>
      <c r="AS67" s="2"/>
      <c r="AT67" s="2"/>
      <c r="AU67" s="2"/>
    </row>
    <row r="68" spans="1:47" ht="8.25" customHeight="1" x14ac:dyDescent="0.15">
      <c r="A68" s="116"/>
      <c r="B68" s="117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119"/>
      <c r="Q68" s="120"/>
      <c r="R68" s="122"/>
      <c r="S68" s="124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127"/>
      <c r="AH68" s="133"/>
      <c r="AI68" s="124"/>
      <c r="AJ68" s="136"/>
      <c r="AK68" s="49"/>
      <c r="AL68" s="50"/>
      <c r="AM68" s="128"/>
      <c r="AN68" s="129"/>
      <c r="AO68" s="81"/>
      <c r="AQ68" s="51"/>
      <c r="AS68" s="2"/>
      <c r="AT68" s="2"/>
      <c r="AU68" s="2"/>
    </row>
    <row r="69" spans="1:47" ht="8.25" customHeight="1" x14ac:dyDescent="0.15">
      <c r="A69" s="116"/>
      <c r="B69" s="125">
        <v>0</v>
      </c>
      <c r="C69" s="52" t="str">
        <f t="shared" ref="C69:K69" si="119">IF(C68="","",C67/C68)</f>
        <v/>
      </c>
      <c r="D69" s="52" t="str">
        <f t="shared" si="119"/>
        <v/>
      </c>
      <c r="E69" s="52" t="str">
        <f t="shared" si="119"/>
        <v/>
      </c>
      <c r="F69" s="52" t="str">
        <f t="shared" si="119"/>
        <v/>
      </c>
      <c r="G69" s="52" t="str">
        <f t="shared" si="119"/>
        <v/>
      </c>
      <c r="H69" s="52" t="str">
        <f t="shared" si="119"/>
        <v/>
      </c>
      <c r="I69" s="52" t="str">
        <f t="shared" si="119"/>
        <v/>
      </c>
      <c r="J69" s="52" t="str">
        <f t="shared" si="119"/>
        <v/>
      </c>
      <c r="K69" s="52" t="str">
        <f t="shared" si="119"/>
        <v/>
      </c>
      <c r="L69" s="52" t="str">
        <f t="shared" ref="L69:O69" si="120">IF(L68="","",L67/L68)</f>
        <v/>
      </c>
      <c r="M69" s="52" t="str">
        <f t="shared" si="120"/>
        <v/>
      </c>
      <c r="N69" s="52" t="str">
        <f t="shared" si="120"/>
        <v/>
      </c>
      <c r="O69" s="52" t="str">
        <f t="shared" si="120"/>
        <v/>
      </c>
      <c r="P69" s="118">
        <f t="shared" si="82"/>
        <v>0</v>
      </c>
      <c r="Q69" s="120"/>
      <c r="R69" s="130" t="str">
        <f t="shared" ref="R69" si="121">IF(Q67="","",Q67)</f>
        <v/>
      </c>
      <c r="S69" s="131">
        <f t="shared" si="45"/>
        <v>0</v>
      </c>
      <c r="T69" s="52" t="str">
        <f t="shared" ref="T69:AF69" si="122">IF(T68="","",T67/T68)</f>
        <v/>
      </c>
      <c r="U69" s="52" t="str">
        <f t="shared" si="122"/>
        <v/>
      </c>
      <c r="V69" s="52" t="str">
        <f t="shared" si="122"/>
        <v/>
      </c>
      <c r="W69" s="52" t="str">
        <f t="shared" si="122"/>
        <v/>
      </c>
      <c r="X69" s="52" t="str">
        <f t="shared" si="122"/>
        <v/>
      </c>
      <c r="Y69" s="52" t="str">
        <f t="shared" si="122"/>
        <v/>
      </c>
      <c r="Z69" s="52" t="str">
        <f t="shared" si="122"/>
        <v/>
      </c>
      <c r="AA69" s="52" t="str">
        <f t="shared" si="122"/>
        <v/>
      </c>
      <c r="AB69" s="52" t="str">
        <f t="shared" si="122"/>
        <v/>
      </c>
      <c r="AC69" s="52" t="str">
        <f t="shared" si="122"/>
        <v/>
      </c>
      <c r="AD69" s="52" t="str">
        <f t="shared" si="122"/>
        <v/>
      </c>
      <c r="AE69" s="52" t="str">
        <f t="shared" si="122"/>
        <v/>
      </c>
      <c r="AF69" s="52" t="str">
        <f t="shared" si="122"/>
        <v/>
      </c>
      <c r="AG69" s="126">
        <f t="shared" ref="AG69" si="123">IF(P69="","",SUM(C68:O68)+SUM(T68:AF68))</f>
        <v>0</v>
      </c>
      <c r="AH69" s="133"/>
      <c r="AI69" s="131" t="str">
        <f>IF(AH67="","",IF(AH67&lt;=Q68,Q68,AH67))</f>
        <v/>
      </c>
      <c r="AJ69" s="132">
        <f t="shared" si="56"/>
        <v>0</v>
      </c>
      <c r="AK69" s="49"/>
      <c r="AL69" s="53"/>
      <c r="AM69" s="128"/>
      <c r="AN69" s="129"/>
      <c r="AO69" s="81"/>
      <c r="AQ69" s="51"/>
      <c r="AS69" s="2"/>
      <c r="AT69" s="2"/>
      <c r="AU69" s="2"/>
    </row>
    <row r="70" spans="1:47" ht="8.25" customHeight="1" thickBot="1" x14ac:dyDescent="0.2">
      <c r="A70" s="116"/>
      <c r="B70" s="117"/>
      <c r="C70" s="54" t="str">
        <f ca="1">IF(C67="","",IF(C67&gt;$B67,"FOUT",MATCH(C67,OFFSET(puntentelling!$A$6,MATCH($B67,puntentelling!$A$7:$A$92,0),1,1,5),1)-1))</f>
        <v/>
      </c>
      <c r="D70" s="54" t="str">
        <f ca="1">IF(D67="","",IF(D67&gt;$B67,"FOUT",MATCH(D67,OFFSET(puntentelling!$A$6,MATCH($B67,puntentelling!$A$7:$A$92,0),1,1,5),1)-1))</f>
        <v/>
      </c>
      <c r="E70" s="54" t="str">
        <f ca="1">IF(E67="","",IF(E67&gt;$B67,"FOUT",MATCH(E67,OFFSET(puntentelling!$A$6,MATCH($B67,puntentelling!$A$7:$A$92,0),1,1,5),1)-1))</f>
        <v/>
      </c>
      <c r="F70" s="54" t="str">
        <f ca="1">IF(F67="","",IF(F67&gt;$B67,"FOUT",MATCH(F67,OFFSET(puntentelling!$A$6,MATCH($B67,puntentelling!$A$7:$A$92,0),1,1,5),1)-1))</f>
        <v/>
      </c>
      <c r="G70" s="54" t="str">
        <f ca="1">IF(G67="","",IF(G67&gt;$B67,"FOUT",MATCH(G67,OFFSET(puntentelling!$A$6,MATCH($B67,puntentelling!$A$7:$A$92,0),1,1,5),1)-1))</f>
        <v/>
      </c>
      <c r="H70" s="54" t="str">
        <f ca="1">IF(H67="","",IF(H67&gt;$B67,"FOUT",MATCH(H67,OFFSET(puntentelling!$A$6,MATCH($B67,puntentelling!$A$7:$A$92,0),1,1,5),1)-1))</f>
        <v/>
      </c>
      <c r="I70" s="54" t="str">
        <f ca="1">IF(I67="","",IF(I67&gt;$B67,"FOUT",MATCH(I67,OFFSET(puntentelling!$A$6,MATCH($B67,puntentelling!$A$7:$A$92,0),1,1,5),1)-1))</f>
        <v/>
      </c>
      <c r="J70" s="54" t="str">
        <f ca="1">IF(J67="","",IF(J67&gt;$B67,"FOUT",MATCH(J67,OFFSET(puntentelling!$A$6,MATCH($B67,puntentelling!$A$7:$A$92,0),1,1,5),1)-1))</f>
        <v/>
      </c>
      <c r="K70" s="54" t="str">
        <f ca="1">IF(K67="","",IF(K67&gt;$B67,"FOUT",MATCH(K67,OFFSET(puntentelling!$A$6,MATCH($B67,puntentelling!$A$7:$A$92,0),1,1,5),1)-1))</f>
        <v/>
      </c>
      <c r="L70" s="54" t="str">
        <f ca="1">IF(L67="","",IF(L67&gt;$B67,"FOUT",MATCH(L67,OFFSET(puntentelling!$A$6,MATCH($B67,puntentelling!$A$7:$A$92,0),1,1,5),1)-1))</f>
        <v/>
      </c>
      <c r="M70" s="54" t="str">
        <f ca="1">IF(M67="","",IF(M67&gt;$B67,"FOUT",MATCH(M67,OFFSET(puntentelling!$A$6,MATCH($B67,puntentelling!$A$7:$A$92,0),1,1,5),1)-1))</f>
        <v/>
      </c>
      <c r="N70" s="54" t="str">
        <f ca="1">IF(N67="","",IF(N67&gt;$B67,"FOUT",MATCH(N67,OFFSET(puntentelling!$A$6,MATCH($B67,puntentelling!$A$7:$A$92,0),1,1,5),1)-1))</f>
        <v/>
      </c>
      <c r="O70" s="54" t="str">
        <f ca="1">IF(O67="","",IF(O67&gt;$B67,"FOUT",MATCH(O67,OFFSET(puntentelling!$A$6,MATCH($B67,puntentelling!$A$7:$A$92,0),1,1,5),1)-1))</f>
        <v/>
      </c>
      <c r="P70" s="119"/>
      <c r="Q70" s="120"/>
      <c r="R70" s="130"/>
      <c r="S70" s="131"/>
      <c r="T70" s="54" t="str">
        <f ca="1">IF(T67="","",IF(T67&gt;$S67,"FOUT",MATCH(T67,OFFSET(puntentelling!$A$6,MATCH($S67,puntentelling!$A$7:$A$92,0),1,1,5),1)-1))</f>
        <v/>
      </c>
      <c r="U70" s="54" t="str">
        <f ca="1">IF(U67="","",IF(U67&gt;$S67,"FOUT",MATCH(U67,OFFSET(puntentelling!$A$6,MATCH($S67,puntentelling!$A$7:$A$92,0),1,1,5),1)-1))</f>
        <v/>
      </c>
      <c r="V70" s="54" t="str">
        <f ca="1">IF(V67="","",IF(V67&gt;$S67,"FOUT",MATCH(V67,OFFSET(puntentelling!$A$6,MATCH($S67,puntentelling!$A$7:$A$92,0),1,1,5),1)-1))</f>
        <v/>
      </c>
      <c r="W70" s="54" t="str">
        <f ca="1">IF(W67="","",IF(W67&gt;$S67,"FOUT",MATCH(W67,OFFSET(puntentelling!$A$6,MATCH($S67,puntentelling!$A$7:$A$92,0),1,1,5),1)-1))</f>
        <v/>
      </c>
      <c r="X70" s="54" t="str">
        <f ca="1">IF(X67="","",IF(X67&gt;$S67,"FOUT",MATCH(X67,OFFSET(puntentelling!$A$6,MATCH($S67,puntentelling!$A$7:$A$92,0),1,1,5),1)-1))</f>
        <v/>
      </c>
      <c r="Y70" s="54" t="str">
        <f ca="1">IF(Y67="","",IF(Y67&gt;$S67,"FOUT",MATCH(Y67,OFFSET(puntentelling!$A$6,MATCH($S67,puntentelling!$A$7:$A$92,0),1,1,5),1)-1))</f>
        <v/>
      </c>
      <c r="Z70" s="54" t="str">
        <f ca="1">IF(Z67="","",IF(Z67&gt;$S67,"FOUT",MATCH(Z67,OFFSET(puntentelling!$A$6,MATCH($S67,puntentelling!$A$7:$A$92,0),1,1,5),1)-1))</f>
        <v/>
      </c>
      <c r="AA70" s="54" t="str">
        <f ca="1">IF(AA67="","",IF(AA67&gt;$S67,"FOUT",MATCH(AA67,OFFSET(puntentelling!$A$6,MATCH($S67,puntentelling!$A$7:$A$92,0),1,1,5),1)-1))</f>
        <v/>
      </c>
      <c r="AB70" s="54" t="str">
        <f ca="1">IF(AB67="","",IF(AB67&gt;$S67,"FOUT",MATCH(AB67,OFFSET(puntentelling!$A$6,MATCH($S67,puntentelling!$A$7:$A$92,0),1,1,5),1)-1))</f>
        <v/>
      </c>
      <c r="AC70" s="54" t="str">
        <f ca="1">IF(AC67="","",IF(AC67&gt;$S67,"FOUT",MATCH(AC67,OFFSET(puntentelling!$A$6,MATCH($S67,puntentelling!$A$7:$A$92,0),1,1,5),1)-1))</f>
        <v/>
      </c>
      <c r="AD70" s="54" t="str">
        <f ca="1">IF(AD67="","",IF(AD67&gt;$S67,"FOUT",MATCH(AD67,OFFSET(puntentelling!$A$6,MATCH($S67,puntentelling!$A$7:$A$92,0),1,1,5),1)-1))</f>
        <v/>
      </c>
      <c r="AE70" s="54" t="str">
        <f ca="1">IF(AE67="","",IF(AE67&gt;$S67,"FOUT",MATCH(AE67,OFFSET(puntentelling!$A$6,MATCH($S67,puntentelling!$A$7:$A$92,0),1,1,5),1)-1))</f>
        <v/>
      </c>
      <c r="AF70" s="54" t="str">
        <f ca="1">IF(AF67="","",IF(AF67&gt;$S67,"FOUT",MATCH(AF67,OFFSET(puntentelling!$A$6,MATCH($S67,puntentelling!$A$7:$A$92,0),1,1,5),1)-1))</f>
        <v/>
      </c>
      <c r="AG70" s="127"/>
      <c r="AH70" s="133"/>
      <c r="AI70" s="131"/>
      <c r="AJ70" s="132"/>
      <c r="AK70" s="77">
        <f ca="1">COUNTIF(C70:AF70,4)</f>
        <v>0</v>
      </c>
      <c r="AL70" s="78"/>
      <c r="AM70" s="128"/>
      <c r="AN70" s="129"/>
      <c r="AO70" s="81"/>
      <c r="AQ70" s="51"/>
      <c r="AS70" s="2"/>
      <c r="AT70" s="2"/>
      <c r="AU70" s="2"/>
    </row>
    <row r="71" spans="1:47" ht="8.25" customHeight="1" x14ac:dyDescent="0.15">
      <c r="A71" s="116" t="s">
        <v>86</v>
      </c>
      <c r="B71" s="117">
        <v>0</v>
      </c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118" t="str">
        <f t="shared" ref="P71" si="124">IF(Q71="","",SUM(C71:O71))</f>
        <v/>
      </c>
      <c r="Q71" s="120" t="str">
        <f t="shared" ref="Q71" si="125">IF(P73=0,"",ROUND((SUM(C71:O71))/(SUM(C72:O72))+ROW()/100000,2))</f>
        <v/>
      </c>
      <c r="R71" s="121" t="str">
        <f>IF(Q71="","",IF(Q71&lt;0.51,15,IF(Q71&lt;=0.65999999999,16,IF(Q71&lt;=0.8099999999,17,IF(Q71&lt;=0.90999999999,18,IF(Q71&lt;=0.99,19,IF(Q71&gt;0.99,ROUND(Q71*20,0))))))))</f>
        <v/>
      </c>
      <c r="S71" s="123">
        <f t="shared" si="39"/>
        <v>0</v>
      </c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126" t="str">
        <f t="shared" ref="AG71" si="126">IF(P71="","",SUM(C71:O71)+SUM(T71:AF71))</f>
        <v/>
      </c>
      <c r="AH71" s="133" t="str">
        <f t="shared" ref="AH71" si="127">IF(AG71="","",AG71/AG73+ROW()/100000)</f>
        <v/>
      </c>
      <c r="AI71" s="134" t="str">
        <f>IF(AH71="","",IF(AH71&lt;=0.51,15,IF(AH71&lt;=0.65999999999999,16,IF(AH71&lt;=0.809999999999999,17,IF(AH71&lt;=0.90999999999999,18,(IF(AH71&lt;=0.99999999999999,19,IF(AH71&gt;=0.99,ROUND(AH71*20,0)))))))))</f>
        <v/>
      </c>
      <c r="AJ71" s="135">
        <f t="shared" si="51"/>
        <v>0</v>
      </c>
      <c r="AK71" s="49"/>
      <c r="AL71" s="50"/>
      <c r="AM71" s="128">
        <f t="shared" ref="AM71" si="128">COUNT(C71:O71)+COUNT(T71:AF71)</f>
        <v>0</v>
      </c>
      <c r="AN71" s="129">
        <f t="shared" ref="AN71" ca="1" si="129">SUM(C74:O74)+SUM(T74:AF74)</f>
        <v>0</v>
      </c>
      <c r="AO71" s="137">
        <f>B73</f>
        <v>0</v>
      </c>
      <c r="AQ71" s="51"/>
      <c r="AS71" s="2"/>
      <c r="AT71" s="2"/>
      <c r="AU71" s="2"/>
    </row>
    <row r="72" spans="1:47" ht="8.25" customHeight="1" x14ac:dyDescent="0.15">
      <c r="A72" s="116"/>
      <c r="B72" s="117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119"/>
      <c r="Q72" s="120"/>
      <c r="R72" s="122"/>
      <c r="S72" s="124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127"/>
      <c r="AH72" s="133"/>
      <c r="AI72" s="124"/>
      <c r="AJ72" s="136"/>
      <c r="AK72" s="49"/>
      <c r="AL72" s="50"/>
      <c r="AM72" s="128"/>
      <c r="AN72" s="129"/>
      <c r="AO72" s="137"/>
      <c r="AP72" s="24"/>
      <c r="AQ72" s="51"/>
      <c r="AS72" s="2"/>
      <c r="AT72" s="2"/>
      <c r="AU72" s="2"/>
    </row>
    <row r="73" spans="1:47" ht="8.25" customHeight="1" x14ac:dyDescent="0.15">
      <c r="A73" s="116"/>
      <c r="B73" s="125">
        <v>0</v>
      </c>
      <c r="C73" s="52" t="str">
        <f t="shared" ref="C73:K73" si="130">IF(C72="","",C71/C72)</f>
        <v/>
      </c>
      <c r="D73" s="52" t="str">
        <f t="shared" si="130"/>
        <v/>
      </c>
      <c r="E73" s="52" t="str">
        <f t="shared" si="130"/>
        <v/>
      </c>
      <c r="F73" s="52" t="str">
        <f t="shared" si="130"/>
        <v/>
      </c>
      <c r="G73" s="52" t="str">
        <f t="shared" si="130"/>
        <v/>
      </c>
      <c r="H73" s="52" t="str">
        <f t="shared" si="130"/>
        <v/>
      </c>
      <c r="I73" s="52" t="str">
        <f t="shared" si="130"/>
        <v/>
      </c>
      <c r="J73" s="52" t="str">
        <f t="shared" si="130"/>
        <v/>
      </c>
      <c r="K73" s="52" t="str">
        <f t="shared" si="130"/>
        <v/>
      </c>
      <c r="L73" s="52" t="str">
        <f t="shared" ref="L73:O73" si="131">IF(L72="","",L71/L72)</f>
        <v/>
      </c>
      <c r="M73" s="52" t="str">
        <f t="shared" si="131"/>
        <v/>
      </c>
      <c r="N73" s="52" t="str">
        <f t="shared" si="131"/>
        <v/>
      </c>
      <c r="O73" s="52" t="str">
        <f t="shared" si="131"/>
        <v/>
      </c>
      <c r="P73" s="118">
        <f t="shared" ref="P73" si="132">SUM(C72:O72)</f>
        <v>0</v>
      </c>
      <c r="Q73" s="120"/>
      <c r="R73" s="130" t="str">
        <f>IF(Q71="","",Q71)</f>
        <v/>
      </c>
      <c r="S73" s="131">
        <f t="shared" si="45"/>
        <v>0</v>
      </c>
      <c r="T73" s="52" t="str">
        <f t="shared" ref="T73:AF73" si="133">IF(T72="","",T71/T72)</f>
        <v/>
      </c>
      <c r="U73" s="52" t="str">
        <f t="shared" si="133"/>
        <v/>
      </c>
      <c r="V73" s="52" t="str">
        <f t="shared" si="133"/>
        <v/>
      </c>
      <c r="W73" s="52" t="str">
        <f t="shared" si="133"/>
        <v/>
      </c>
      <c r="X73" s="52" t="str">
        <f t="shared" si="133"/>
        <v/>
      </c>
      <c r="Y73" s="52" t="str">
        <f t="shared" si="133"/>
        <v/>
      </c>
      <c r="Z73" s="52" t="str">
        <f t="shared" si="133"/>
        <v/>
      </c>
      <c r="AA73" s="52" t="str">
        <f t="shared" si="133"/>
        <v/>
      </c>
      <c r="AB73" s="52" t="str">
        <f t="shared" si="133"/>
        <v/>
      </c>
      <c r="AC73" s="52" t="str">
        <f t="shared" si="133"/>
        <v/>
      </c>
      <c r="AD73" s="52" t="str">
        <f t="shared" si="133"/>
        <v/>
      </c>
      <c r="AE73" s="52" t="str">
        <f t="shared" si="133"/>
        <v/>
      </c>
      <c r="AF73" s="52" t="str">
        <f t="shared" si="133"/>
        <v/>
      </c>
      <c r="AG73" s="126">
        <f t="shared" ref="AG73" si="134">IF(P73="","",SUM(C72:O72)+SUM(T72:AF72))</f>
        <v>0</v>
      </c>
      <c r="AH73" s="133"/>
      <c r="AI73" s="131" t="str">
        <f>IF(AH71="","",IF(AH71&lt;=Q72,Q72,AH71))</f>
        <v/>
      </c>
      <c r="AJ73" s="132">
        <f t="shared" si="56"/>
        <v>0</v>
      </c>
      <c r="AK73" s="49"/>
      <c r="AL73" s="53"/>
      <c r="AM73" s="128"/>
      <c r="AN73" s="129"/>
      <c r="AO73" s="137"/>
      <c r="AP73" s="24"/>
      <c r="AQ73" s="51"/>
      <c r="AS73" s="2"/>
      <c r="AT73" s="2"/>
      <c r="AU73" s="2"/>
    </row>
    <row r="74" spans="1:47" ht="8.25" customHeight="1" thickBot="1" x14ac:dyDescent="0.2">
      <c r="A74" s="116"/>
      <c r="B74" s="117"/>
      <c r="C74" s="54" t="str">
        <f ca="1">IF(C71="","",IF(C71&gt;$B71,"FOUT",MATCH(C71,OFFSET(puntentelling!$A$6,MATCH($B71,puntentelling!$A$7:$A$92,0),1,1,5),1)-1))</f>
        <v/>
      </c>
      <c r="D74" s="54" t="str">
        <f ca="1">IF(D71="","",IF(D71&gt;$B71,"FOUT",MATCH(D71,OFFSET(puntentelling!$A$6,MATCH($B71,puntentelling!$A$7:$A$92,0),1,1,5),1)-1))</f>
        <v/>
      </c>
      <c r="E74" s="54" t="str">
        <f ca="1">IF(E71="","",IF(E71&gt;$B71,"FOUT",MATCH(E71,OFFSET(puntentelling!$A$6,MATCH($B71,puntentelling!$A$7:$A$92,0),1,1,5),1)-1))</f>
        <v/>
      </c>
      <c r="F74" s="54" t="str">
        <f ca="1">IF(F71="","",IF(F71&gt;$B71,"FOUT",MATCH(F71,OFFSET(puntentelling!$A$6,MATCH($B71,puntentelling!$A$7:$A$92,0),1,1,5),1)-1))</f>
        <v/>
      </c>
      <c r="G74" s="54" t="str">
        <f ca="1">IF(G71="","",IF(G71&gt;$B71,"FOUT",MATCH(G71,OFFSET(puntentelling!$A$6,MATCH($B71,puntentelling!$A$7:$A$92,0),1,1,5),1)-1))</f>
        <v/>
      </c>
      <c r="H74" s="54" t="str">
        <f ca="1">IF(H71="","",IF(H71&gt;$B71,"FOUT",MATCH(H71,OFFSET(puntentelling!$A$6,MATCH($B71,puntentelling!$A$7:$A$92,0),1,1,5),1)-1))</f>
        <v/>
      </c>
      <c r="I74" s="54" t="str">
        <f ca="1">IF(I71="","",IF(I71&gt;$B71,"FOUT",MATCH(I71,OFFSET(puntentelling!$A$6,MATCH($B71,puntentelling!$A$7:$A$92,0),1,1,5),1)-1))</f>
        <v/>
      </c>
      <c r="J74" s="54" t="str">
        <f ca="1">IF(J71="","",IF(J71&gt;$B71,"FOUT",MATCH(J71,OFFSET(puntentelling!$A$6,MATCH($B71,puntentelling!$A$7:$A$92,0),1,1,5),1)-1))</f>
        <v/>
      </c>
      <c r="K74" s="54" t="str">
        <f ca="1">IF(K71="","",IF(K71&gt;$B71,"FOUT",MATCH(K71,OFFSET(puntentelling!$A$6,MATCH($B71,puntentelling!$A$7:$A$92,0),1,1,5),1)-1))</f>
        <v/>
      </c>
      <c r="L74" s="54" t="str">
        <f ca="1">IF(L71="","",IF(L71&gt;$B71,"FOUT",MATCH(L71,OFFSET(puntentelling!$A$6,MATCH($B71,puntentelling!$A$7:$A$92,0),1,1,5),1)-1))</f>
        <v/>
      </c>
      <c r="M74" s="54" t="str">
        <f ca="1">IF(M71="","",IF(M71&gt;$B71,"FOUT",MATCH(M71,OFFSET(puntentelling!$A$6,MATCH($B71,puntentelling!$A$7:$A$92,0),1,1,5),1)-1))</f>
        <v/>
      </c>
      <c r="N74" s="54" t="str">
        <f ca="1">IF(N71="","",IF(N71&gt;$B71,"FOUT",MATCH(N71,OFFSET(puntentelling!$A$6,MATCH($B71,puntentelling!$A$7:$A$92,0),1,1,5),1)-1))</f>
        <v/>
      </c>
      <c r="O74" s="54" t="str">
        <f ca="1">IF(O71="","",IF(O71&gt;$B71,"FOUT",MATCH(O71,OFFSET(puntentelling!$A$6,MATCH($B71,puntentelling!$A$7:$A$92,0),1,1,5),1)-1))</f>
        <v/>
      </c>
      <c r="P74" s="119"/>
      <c r="Q74" s="120"/>
      <c r="R74" s="130"/>
      <c r="S74" s="131"/>
      <c r="T74" s="54" t="str">
        <f ca="1">IF(T71="","",IF(T71&gt;$S71,"FOUT",MATCH(T71,OFFSET(puntentelling!$A$6,MATCH($S71,puntentelling!$A$7:$A$92,0),1,1,5),1)-1))</f>
        <v/>
      </c>
      <c r="U74" s="54" t="str">
        <f ca="1">IF(U71="","",IF(U71&gt;$S71,"FOUT",MATCH(U71,OFFSET(puntentelling!$A$6,MATCH($S71,puntentelling!$A$7:$A$92,0),1,1,5),1)-1))</f>
        <v/>
      </c>
      <c r="V74" s="54" t="str">
        <f ca="1">IF(V71="","",IF(V71&gt;$S71,"FOUT",MATCH(V71,OFFSET(puntentelling!$A$6,MATCH($S71,puntentelling!$A$7:$A$92,0),1,1,5),1)-1))</f>
        <v/>
      </c>
      <c r="W74" s="54" t="str">
        <f ca="1">IF(W71="","",IF(W71&gt;$S71,"FOUT",MATCH(W71,OFFSET(puntentelling!$A$6,MATCH($S71,puntentelling!$A$7:$A$92,0),1,1,5),1)-1))</f>
        <v/>
      </c>
      <c r="X74" s="54" t="str">
        <f ca="1">IF(X71="","",IF(X71&gt;$S71,"FOUT",MATCH(X71,OFFSET(puntentelling!$A$6,MATCH($S71,puntentelling!$A$7:$A$92,0),1,1,5),1)-1))</f>
        <v/>
      </c>
      <c r="Y74" s="54" t="str">
        <f ca="1">IF(Y71="","",IF(Y71&gt;$S71,"FOUT",MATCH(Y71,OFFSET(puntentelling!$A$6,MATCH($S71,puntentelling!$A$7:$A$92,0),1,1,5),1)-1))</f>
        <v/>
      </c>
      <c r="Z74" s="54" t="str">
        <f ca="1">IF(Z71="","",IF(Z71&gt;$S71,"FOUT",MATCH(Z71,OFFSET(puntentelling!$A$6,MATCH($S71,puntentelling!$A$7:$A$92,0),1,1,5),1)-1))</f>
        <v/>
      </c>
      <c r="AA74" s="54" t="str">
        <f ca="1">IF(AA71="","",IF(AA71&gt;$S71,"FOUT",MATCH(AA71,OFFSET(puntentelling!$A$6,MATCH($S71,puntentelling!$A$7:$A$92,0),1,1,5),1)-1))</f>
        <v/>
      </c>
      <c r="AB74" s="54" t="str">
        <f ca="1">IF(AB71="","",IF(AB71&gt;$S71,"FOUT",MATCH(AB71,OFFSET(puntentelling!$A$6,MATCH($S71,puntentelling!$A$7:$A$92,0),1,1,5),1)-1))</f>
        <v/>
      </c>
      <c r="AC74" s="54" t="str">
        <f ca="1">IF(AC71="","",IF(AC71&gt;$S71,"FOUT",MATCH(AC71,OFFSET(puntentelling!$A$6,MATCH($S71,puntentelling!$A$7:$A$92,0),1,1,5),1)-1))</f>
        <v/>
      </c>
      <c r="AD74" s="54" t="str">
        <f ca="1">IF(AD71="","",IF(AD71&gt;$S71,"FOUT",MATCH(AD71,OFFSET(puntentelling!$A$6,MATCH($S71,puntentelling!$A$7:$A$92,0),1,1,5),1)-1))</f>
        <v/>
      </c>
      <c r="AE74" s="54" t="str">
        <f ca="1">IF(AE71="","",IF(AE71&gt;$S71,"FOUT",MATCH(AE71,OFFSET(puntentelling!$A$6,MATCH($S71,puntentelling!$A$7:$A$92,0),1,1,5),1)-1))</f>
        <v/>
      </c>
      <c r="AF74" s="54" t="str">
        <f ca="1">IF(AF71="","",IF(AF71&gt;$S71,"FOUT",MATCH(AF71,OFFSET(puntentelling!$A$6,MATCH($S71,puntentelling!$A$7:$A$92,0),1,1,5),1)-1))</f>
        <v/>
      </c>
      <c r="AG74" s="127"/>
      <c r="AH74" s="133"/>
      <c r="AI74" s="131"/>
      <c r="AJ74" s="132"/>
      <c r="AK74" s="77">
        <f ca="1">COUNTIF(C74:AF74,4)</f>
        <v>0</v>
      </c>
      <c r="AL74" s="78"/>
      <c r="AM74" s="128"/>
      <c r="AN74" s="129"/>
      <c r="AO74" s="137"/>
      <c r="AQ74" s="51" t="s">
        <v>61</v>
      </c>
      <c r="AS74" s="2"/>
      <c r="AT74" s="2"/>
      <c r="AU74" s="2"/>
    </row>
    <row r="75" spans="1:47" ht="8.25" customHeight="1" x14ac:dyDescent="0.15">
      <c r="A75" s="116" t="s">
        <v>85</v>
      </c>
      <c r="B75" s="117">
        <v>0</v>
      </c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153" t="str">
        <f t="shared" ref="P75" si="135">IF(Q75="","",SUM(C75:O75))</f>
        <v/>
      </c>
      <c r="Q75" s="120" t="str">
        <f t="shared" ref="Q75" si="136">IF(P77=0,"",ROUND((SUM(C75:O75))/(SUM(C76:O76))+ROW()/100000,2))</f>
        <v/>
      </c>
      <c r="R75" s="121" t="str">
        <f>IF(Q75="","",IF(Q75&lt;0.51,15,IF(Q75&lt;=0.65999999999,16,IF(Q75&lt;=0.8099999999,17,IF(Q75&lt;=0.90999999999,18,IF(Q75&lt;=0.99,19,IF(Q75&gt;0.99,ROUND(Q75*20,0))))))))</f>
        <v/>
      </c>
      <c r="S75" s="123">
        <f t="shared" ref="S75" si="137">IF(P75="",B75,IF(COUNT(C75:O75)&lt;4,B75,ROUND(IF(R75&lt;=B75,B75,R75),0)))</f>
        <v>0</v>
      </c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126" t="str">
        <f t="shared" ref="AG75" si="138">IF(P75="","",SUM(C75:O75)+SUM(T75:AF75))</f>
        <v/>
      </c>
      <c r="AH75" s="133" t="str">
        <f t="shared" ref="AH75" si="139">IF(AG75="","",AG75/AG77+ROW()/100000)</f>
        <v/>
      </c>
      <c r="AI75" s="134" t="str">
        <f>IF(AH75="","",IF(AH75&lt;=0.51,15,IF(AH75&lt;=0.65999999999999,16,IF(AH75&lt;=0.809999999999999,17,IF(AH75&lt;=0.90999999999999,18,(IF(AH75&lt;=0.99999999999999,19,IF(AH75&gt;=0.99,ROUND(AH75*20,0)))))))))</f>
        <v/>
      </c>
      <c r="AJ75" s="135">
        <f t="shared" si="51"/>
        <v>0</v>
      </c>
      <c r="AK75" s="49"/>
      <c r="AL75" s="50"/>
      <c r="AM75" s="128">
        <f t="shared" ref="AM75" si="140">COUNT(C75:O75)+COUNT(T75:AF75)</f>
        <v>0</v>
      </c>
      <c r="AN75" s="129">
        <f t="shared" ref="AN75" ca="1" si="141">SUM(C78:O78)+SUM(T78:AF78)</f>
        <v>0</v>
      </c>
      <c r="AO75" s="137">
        <f>B77</f>
        <v>0</v>
      </c>
      <c r="AQ75" s="51"/>
      <c r="AS75" s="2"/>
      <c r="AT75" s="2"/>
      <c r="AU75" s="2"/>
    </row>
    <row r="76" spans="1:47" ht="8.25" customHeight="1" x14ac:dyDescent="0.15">
      <c r="A76" s="116"/>
      <c r="B76" s="117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153"/>
      <c r="Q76" s="120"/>
      <c r="R76" s="122"/>
      <c r="S76" s="124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127"/>
      <c r="AH76" s="133"/>
      <c r="AI76" s="124"/>
      <c r="AJ76" s="136"/>
      <c r="AK76" s="49"/>
      <c r="AL76" s="50"/>
      <c r="AM76" s="128"/>
      <c r="AN76" s="129"/>
      <c r="AO76" s="137"/>
      <c r="AP76" s="24"/>
      <c r="AQ76" s="51"/>
      <c r="AS76" s="2"/>
      <c r="AT76" s="2"/>
      <c r="AU76" s="2"/>
    </row>
    <row r="77" spans="1:47" ht="8.25" customHeight="1" x14ac:dyDescent="0.15">
      <c r="A77" s="116"/>
      <c r="B77" s="125">
        <v>0</v>
      </c>
      <c r="C77" s="52" t="str">
        <f t="shared" ref="C77:O77" si="142">IF(C76="","",C75/C76)</f>
        <v/>
      </c>
      <c r="D77" s="52" t="str">
        <f t="shared" si="142"/>
        <v/>
      </c>
      <c r="E77" s="52" t="str">
        <f t="shared" si="142"/>
        <v/>
      </c>
      <c r="F77" s="52" t="str">
        <f t="shared" si="142"/>
        <v/>
      </c>
      <c r="G77" s="52" t="str">
        <f t="shared" si="142"/>
        <v/>
      </c>
      <c r="H77" s="52" t="str">
        <f t="shared" si="142"/>
        <v/>
      </c>
      <c r="I77" s="52" t="str">
        <f t="shared" si="142"/>
        <v/>
      </c>
      <c r="J77" s="52" t="str">
        <f t="shared" si="142"/>
        <v/>
      </c>
      <c r="K77" s="52" t="str">
        <f t="shared" si="142"/>
        <v/>
      </c>
      <c r="L77" s="52" t="str">
        <f t="shared" si="142"/>
        <v/>
      </c>
      <c r="M77" s="52" t="str">
        <f t="shared" si="142"/>
        <v/>
      </c>
      <c r="N77" s="52" t="str">
        <f t="shared" si="142"/>
        <v/>
      </c>
      <c r="O77" s="52" t="str">
        <f t="shared" si="142"/>
        <v/>
      </c>
      <c r="P77" s="153">
        <f t="shared" ref="P77" si="143">SUM(C76:O76)</f>
        <v>0</v>
      </c>
      <c r="Q77" s="120"/>
      <c r="R77" s="130" t="str">
        <f>IF(Q75="","",Q75)</f>
        <v/>
      </c>
      <c r="S77" s="131">
        <f t="shared" ref="S77" si="144">IF(P77=0,B77,IF(COUNT(C77:O77)&lt;4,B77,IF(R77&lt;=B77,B77,R77)))</f>
        <v>0</v>
      </c>
      <c r="T77" s="52" t="str">
        <f t="shared" ref="T77:AF77" si="145">IF(T76="","",T75/T76)</f>
        <v/>
      </c>
      <c r="U77" s="52" t="str">
        <f t="shared" si="145"/>
        <v/>
      </c>
      <c r="V77" s="52" t="str">
        <f t="shared" si="145"/>
        <v/>
      </c>
      <c r="W77" s="52" t="str">
        <f t="shared" si="145"/>
        <v/>
      </c>
      <c r="X77" s="52" t="str">
        <f t="shared" si="145"/>
        <v/>
      </c>
      <c r="Y77" s="52" t="str">
        <f t="shared" si="145"/>
        <v/>
      </c>
      <c r="Z77" s="52" t="str">
        <f t="shared" si="145"/>
        <v/>
      </c>
      <c r="AA77" s="52" t="str">
        <f t="shared" si="145"/>
        <v/>
      </c>
      <c r="AB77" s="52" t="str">
        <f t="shared" si="145"/>
        <v/>
      </c>
      <c r="AC77" s="52" t="str">
        <f t="shared" si="145"/>
        <v/>
      </c>
      <c r="AD77" s="52" t="str">
        <f t="shared" si="145"/>
        <v/>
      </c>
      <c r="AE77" s="52" t="str">
        <f t="shared" si="145"/>
        <v/>
      </c>
      <c r="AF77" s="52" t="str">
        <f t="shared" si="145"/>
        <v/>
      </c>
      <c r="AG77" s="126">
        <f t="shared" ref="AG77" si="146">IF(P77="","",SUM(C76:O76)+SUM(T76:AF76))</f>
        <v>0</v>
      </c>
      <c r="AH77" s="133"/>
      <c r="AI77" s="131" t="str">
        <f>IF(AH75="","",IF(AH75&lt;=Q76,Q76,AH75))</f>
        <v/>
      </c>
      <c r="AJ77" s="132">
        <f t="shared" si="56"/>
        <v>0</v>
      </c>
      <c r="AK77" s="49"/>
      <c r="AL77" s="53"/>
      <c r="AM77" s="128"/>
      <c r="AN77" s="129"/>
      <c r="AO77" s="137"/>
      <c r="AP77" s="24"/>
      <c r="AQ77" s="51"/>
      <c r="AS77" s="2"/>
      <c r="AT77" s="2"/>
      <c r="AU77" s="2"/>
    </row>
    <row r="78" spans="1:47" ht="8.25" customHeight="1" thickBot="1" x14ac:dyDescent="0.2">
      <c r="A78" s="116"/>
      <c r="B78" s="117"/>
      <c r="C78" s="54" t="str">
        <f ca="1">IF(C75="","",IF(C75&gt;$B75,"FOUT",MATCH(C75,OFFSET(puntentelling!$A$6,MATCH($B75,puntentelling!$A$7:$A$92,0),1,1,5),1)-1))</f>
        <v/>
      </c>
      <c r="D78" s="54" t="str">
        <f ca="1">IF(D75="","",IF(D75&gt;$B75,"FOUT",MATCH(D75,OFFSET(puntentelling!$A$6,MATCH($B75,puntentelling!$A$7:$A$92,0),1,1,5),1)-1))</f>
        <v/>
      </c>
      <c r="E78" s="54" t="str">
        <f ca="1">IF(E75="","",IF(E75&gt;$B75,"FOUT",MATCH(E75,OFFSET(puntentelling!$A$6,MATCH($B75,puntentelling!$A$7:$A$92,0),1,1,5),1)-1))</f>
        <v/>
      </c>
      <c r="F78" s="54" t="str">
        <f ca="1">IF(F75="","",IF(F75&gt;$B75,"FOUT",MATCH(F75,OFFSET(puntentelling!$A$6,MATCH($B75,puntentelling!$A$7:$A$92,0),1,1,5),1)-1))</f>
        <v/>
      </c>
      <c r="G78" s="54" t="str">
        <f ca="1">IF(G75="","",IF(G75&gt;$B75,"FOUT",MATCH(G75,OFFSET(puntentelling!$A$6,MATCH($B75,puntentelling!$A$7:$A$92,0),1,1,5),1)-1))</f>
        <v/>
      </c>
      <c r="H78" s="54" t="str">
        <f ca="1">IF(H75="","",IF(H75&gt;$B75,"FOUT",MATCH(H75,OFFSET(puntentelling!$A$6,MATCH($B75,puntentelling!$A$7:$A$92,0),1,1,5),1)-1))</f>
        <v/>
      </c>
      <c r="I78" s="54" t="str">
        <f ca="1">IF(I75="","",IF(I75&gt;$B75,"FOUT",MATCH(I75,OFFSET(puntentelling!$A$6,MATCH($B75,puntentelling!$A$7:$A$92,0),1,1,5),1)-1))</f>
        <v/>
      </c>
      <c r="J78" s="54" t="str">
        <f ca="1">IF(J75="","",IF(J75&gt;$B75,"FOUT",MATCH(J75,OFFSET(puntentelling!$A$6,MATCH($B75,puntentelling!$A$7:$A$92,0),1,1,5),1)-1))</f>
        <v/>
      </c>
      <c r="K78" s="54" t="str">
        <f ca="1">IF(K75="","",IF(K75&gt;$B75,"FOUT",MATCH(K75,OFFSET(puntentelling!$A$6,MATCH($B75,puntentelling!$A$7:$A$92,0),1,1,5),1)-1))</f>
        <v/>
      </c>
      <c r="L78" s="54" t="str">
        <f ca="1">IF(L75="","",IF(L75&gt;$B75,"FOUT",MATCH(L75,OFFSET(puntentelling!$A$6,MATCH($B75,puntentelling!$A$7:$A$92,0),1,1,5),1)-1))</f>
        <v/>
      </c>
      <c r="M78" s="54" t="str">
        <f ca="1">IF(M75="","",IF(M75&gt;$B75,"FOUT",MATCH(M75,OFFSET(puntentelling!$A$6,MATCH($B75,puntentelling!$A$7:$A$92,0),1,1,5),1)-1))</f>
        <v/>
      </c>
      <c r="N78" s="54" t="str">
        <f ca="1">IF(N75="","",IF(N75&gt;$B75,"FOUT",MATCH(N75,OFFSET(puntentelling!$A$6,MATCH($B75,puntentelling!$A$7:$A$92,0),1,1,5),1)-1))</f>
        <v/>
      </c>
      <c r="O78" s="54" t="str">
        <f ca="1">IF(O75="","",IF(O75&gt;$B75,"FOUT",MATCH(O75,OFFSET(puntentelling!$A$6,MATCH($B75,puntentelling!$A$7:$A$92,0),1,1,5),1)-1))</f>
        <v/>
      </c>
      <c r="P78" s="153"/>
      <c r="Q78" s="120"/>
      <c r="R78" s="130"/>
      <c r="S78" s="131"/>
      <c r="T78" s="54" t="str">
        <f ca="1">IF(T75="","",IF(T75&gt;$S75,"FOUT",MATCH(T75,OFFSET(puntentelling!$A$6,MATCH($S75,puntentelling!$A$7:$A$92,0),1,1,5),1)-1))</f>
        <v/>
      </c>
      <c r="U78" s="54" t="str">
        <f ca="1">IF(U75="","",IF(U75&gt;$S75,"FOUT",MATCH(U75,OFFSET(puntentelling!$A$6,MATCH($S75,puntentelling!$A$7:$A$92,0),1,1,5),1)-1))</f>
        <v/>
      </c>
      <c r="V78" s="54" t="str">
        <f ca="1">IF(V75="","",IF(V75&gt;$S75,"FOUT",MATCH(V75,OFFSET(puntentelling!$A$6,MATCH($S75,puntentelling!$A$7:$A$92,0),1,1,5),1)-1))</f>
        <v/>
      </c>
      <c r="W78" s="54" t="str">
        <f ca="1">IF(W75="","",IF(W75&gt;$S75,"FOUT",MATCH(W75,OFFSET(puntentelling!$A$6,MATCH($S75,puntentelling!$A$7:$A$92,0),1,1,5),1)-1))</f>
        <v/>
      </c>
      <c r="X78" s="54" t="str">
        <f ca="1">IF(X75="","",IF(X75&gt;$S75,"FOUT",MATCH(X75,OFFSET(puntentelling!$A$6,MATCH($S75,puntentelling!$A$7:$A$92,0),1,1,5),1)-1))</f>
        <v/>
      </c>
      <c r="Y78" s="54" t="str">
        <f ca="1">IF(Y75="","",IF(Y75&gt;$S75,"FOUT",MATCH(Y75,OFFSET(puntentelling!$A$6,MATCH($S75,puntentelling!$A$7:$A$92,0),1,1,5),1)-1))</f>
        <v/>
      </c>
      <c r="Z78" s="54" t="str">
        <f ca="1">IF(Z75="","",IF(Z75&gt;$S75,"FOUT",MATCH(Z75,OFFSET(puntentelling!$A$6,MATCH($S75,puntentelling!$A$7:$A$92,0),1,1,5),1)-1))</f>
        <v/>
      </c>
      <c r="AA78" s="54" t="str">
        <f ca="1">IF(AA75="","",IF(AA75&gt;$S75,"FOUT",MATCH(AA75,OFFSET(puntentelling!$A$6,MATCH($S75,puntentelling!$A$7:$A$92,0),1,1,5),1)-1))</f>
        <v/>
      </c>
      <c r="AB78" s="54" t="str">
        <f ca="1">IF(AB75="","",IF(AB75&gt;$S75,"FOUT",MATCH(AB75,OFFSET(puntentelling!$A$6,MATCH($S75,puntentelling!$A$7:$A$92,0),1,1,5),1)-1))</f>
        <v/>
      </c>
      <c r="AC78" s="54" t="str">
        <f ca="1">IF(AC75="","",IF(AC75&gt;$S75,"FOUT",MATCH(AC75,OFFSET(puntentelling!$A$6,MATCH($S75,puntentelling!$A$7:$A$92,0),1,1,5),1)-1))</f>
        <v/>
      </c>
      <c r="AD78" s="54" t="str">
        <f ca="1">IF(AD75="","",IF(AD75&gt;$S75,"FOUT",MATCH(AD75,OFFSET(puntentelling!$A$6,MATCH($S75,puntentelling!$A$7:$A$92,0),1,1,5),1)-1))</f>
        <v/>
      </c>
      <c r="AE78" s="54" t="str">
        <f ca="1">IF(AE75="","",IF(AE75&gt;$S75,"FOUT",MATCH(AE75,OFFSET(puntentelling!$A$6,MATCH($S75,puntentelling!$A$7:$A$92,0),1,1,5),1)-1))</f>
        <v/>
      </c>
      <c r="AF78" s="54" t="str">
        <f ca="1">IF(AF75="","",IF(AF75&gt;$S75,"FOUT",MATCH(AF75,OFFSET(puntentelling!$A$6,MATCH($S75,puntentelling!$A$7:$A$92,0),1,1,5),1)-1))</f>
        <v/>
      </c>
      <c r="AG78" s="127"/>
      <c r="AH78" s="133"/>
      <c r="AI78" s="131"/>
      <c r="AJ78" s="132"/>
      <c r="AK78" s="77">
        <f ca="1">COUNTIF(C78:AF78,4)</f>
        <v>0</v>
      </c>
      <c r="AL78" s="78"/>
      <c r="AM78" s="128"/>
      <c r="AN78" s="129"/>
      <c r="AO78" s="137"/>
      <c r="AQ78" s="51" t="s">
        <v>61</v>
      </c>
      <c r="AS78" s="2"/>
      <c r="AT78" s="2"/>
      <c r="AU78" s="2"/>
    </row>
    <row r="79" spans="1:47" ht="11.25" customHeight="1" x14ac:dyDescent="0.15">
      <c r="C79" s="41" t="str">
        <f ca="1">IF(COUNT(C3:C78)=0,"",COUNT(C3:C78))</f>
        <v/>
      </c>
      <c r="D79" s="41">
        <f t="shared" ref="D79:O79" ca="1" si="147">IF(COUNT(D3:D78)=0,"",COUNT(D3:D78))</f>
        <v>4</v>
      </c>
      <c r="E79" s="41">
        <f t="shared" ca="1" si="147"/>
        <v>24</v>
      </c>
      <c r="F79" s="41">
        <f t="shared" ca="1" si="147"/>
        <v>28</v>
      </c>
      <c r="G79" s="41">
        <f t="shared" ca="1" si="147"/>
        <v>12</v>
      </c>
      <c r="H79" s="41">
        <f t="shared" ca="1" si="147"/>
        <v>20</v>
      </c>
      <c r="I79" s="41">
        <f t="shared" ca="1" si="147"/>
        <v>12</v>
      </c>
      <c r="J79" s="41">
        <f t="shared" ca="1" si="147"/>
        <v>16</v>
      </c>
      <c r="K79" s="41">
        <f t="shared" ca="1" si="147"/>
        <v>8</v>
      </c>
      <c r="L79" s="41">
        <f t="shared" ca="1" si="147"/>
        <v>12</v>
      </c>
      <c r="M79" s="41">
        <f t="shared" ca="1" si="147"/>
        <v>4</v>
      </c>
      <c r="N79" s="41" t="str">
        <f t="shared" ca="1" si="147"/>
        <v/>
      </c>
      <c r="O79" s="41" t="str">
        <f t="shared" ca="1" si="147"/>
        <v/>
      </c>
      <c r="P79" s="41"/>
      <c r="Q79" s="41"/>
      <c r="R79" s="41"/>
      <c r="S79" s="41"/>
      <c r="T79" s="41" t="str">
        <f ca="1">IF(COUNT(T3:T78)=0,"",COUNT(T3:T78))</f>
        <v/>
      </c>
      <c r="U79" s="41">
        <f t="shared" ref="U79:AF79" ca="1" si="148">IF(COUNT(U3:U78)=0,"",COUNT(U3:U78))</f>
        <v>8</v>
      </c>
      <c r="V79" s="41">
        <f t="shared" ca="1" si="148"/>
        <v>12</v>
      </c>
      <c r="W79" s="41">
        <f t="shared" ca="1" si="148"/>
        <v>12</v>
      </c>
      <c r="X79" s="41">
        <f t="shared" ca="1" si="148"/>
        <v>8</v>
      </c>
      <c r="Y79" s="41">
        <f t="shared" ca="1" si="148"/>
        <v>4</v>
      </c>
      <c r="Z79" s="41">
        <f t="shared" ca="1" si="148"/>
        <v>4</v>
      </c>
      <c r="AA79" s="41" t="str">
        <f t="shared" ca="1" si="148"/>
        <v/>
      </c>
      <c r="AB79" s="41" t="str">
        <f t="shared" ca="1" si="148"/>
        <v/>
      </c>
      <c r="AC79" s="41" t="str">
        <f t="shared" ca="1" si="148"/>
        <v/>
      </c>
      <c r="AD79" s="41" t="str">
        <f t="shared" ca="1" si="148"/>
        <v/>
      </c>
      <c r="AE79" s="41" t="str">
        <f t="shared" ca="1" si="148"/>
        <v/>
      </c>
      <c r="AF79" s="41" t="str">
        <f t="shared" ca="1" si="148"/>
        <v/>
      </c>
      <c r="AG79" s="41"/>
      <c r="AH79" s="41"/>
      <c r="AI79" s="41"/>
      <c r="AJ79" s="41"/>
      <c r="AK79" s="41"/>
      <c r="AL79" s="41"/>
      <c r="AM79" s="41">
        <f>SUM(AM3:AM74)</f>
        <v>47</v>
      </c>
      <c r="AN79" s="41"/>
      <c r="AP79" s="55"/>
      <c r="AS79" s="2"/>
      <c r="AT79" s="2"/>
      <c r="AU79" s="2"/>
    </row>
    <row r="80" spans="1:47" ht="11.25" customHeight="1" x14ac:dyDescent="0.15">
      <c r="AK80" s="2"/>
      <c r="AP80" s="55"/>
      <c r="AS80" s="2"/>
      <c r="AT80" s="2"/>
      <c r="AU80" s="2"/>
    </row>
    <row r="81" spans="1:49" ht="11.25" customHeight="1" x14ac:dyDescent="0.2">
      <c r="A81" s="2" t="s">
        <v>60</v>
      </c>
      <c r="C81" s="96" t="str">
        <f ca="1">IF(SUMPRODUCT(C6:C74,--(MOD(ROW(C6:C74)-1,4)=0))=0,"",SUMPRODUCT(C6:C74,--(MOD(ROW(C6:C74)-2,4)=0)))</f>
        <v/>
      </c>
      <c r="D81" s="96">
        <f t="shared" ref="D81:AF81" ca="1" si="149">IF(SUMPRODUCT(D6:D74,--(MOD(ROW(D6:D74)-1,4)=0))=0,"",SUMPRODUCT(D6:D74,--(MOD(ROW(D6:D74)-2,4)=0)))</f>
        <v>2</v>
      </c>
      <c r="E81" s="96">
        <f t="shared" ca="1" si="149"/>
        <v>22</v>
      </c>
      <c r="F81" s="96">
        <f t="shared" ca="1" si="149"/>
        <v>24</v>
      </c>
      <c r="G81" s="96">
        <f t="shared" ca="1" si="149"/>
        <v>12</v>
      </c>
      <c r="H81" s="96">
        <f t="shared" ca="1" si="149"/>
        <v>16</v>
      </c>
      <c r="I81" s="96">
        <f t="shared" ca="1" si="149"/>
        <v>6</v>
      </c>
      <c r="J81" s="96">
        <f t="shared" ca="1" si="149"/>
        <v>11</v>
      </c>
      <c r="K81" s="96">
        <f t="shared" ca="1" si="149"/>
        <v>8</v>
      </c>
      <c r="L81" s="96">
        <f t="shared" ref="L81:N81" ca="1" si="150">IF(SUMPRODUCT(L6:L74,--(MOD(ROW(L6:L74)-1,4)=0))=0,"",SUMPRODUCT(L6:L74,--(MOD(ROW(L6:L74)-2,4)=0)))</f>
        <v>5</v>
      </c>
      <c r="M81" s="96">
        <f t="shared" ca="1" si="150"/>
        <v>3</v>
      </c>
      <c r="N81" s="96" t="str">
        <f t="shared" ca="1" si="150"/>
        <v/>
      </c>
      <c r="O81" s="96" t="str">
        <f t="shared" ca="1" si="149"/>
        <v/>
      </c>
      <c r="T81" s="96" t="str">
        <f t="shared" ca="1" si="149"/>
        <v/>
      </c>
      <c r="U81" s="96">
        <f t="shared" ca="1" si="149"/>
        <v>8</v>
      </c>
      <c r="V81" s="96" t="e">
        <f t="shared" ca="1" si="149"/>
        <v>#VALUE!</v>
      </c>
      <c r="W81" s="96">
        <f t="shared" ca="1" si="149"/>
        <v>9</v>
      </c>
      <c r="X81" s="96">
        <f t="shared" ca="1" si="149"/>
        <v>6</v>
      </c>
      <c r="Y81" s="96">
        <f t="shared" ca="1" si="149"/>
        <v>3</v>
      </c>
      <c r="Z81" s="96">
        <f t="shared" ca="1" si="149"/>
        <v>2</v>
      </c>
      <c r="AA81" s="96" t="str">
        <f t="shared" ca="1" si="149"/>
        <v/>
      </c>
      <c r="AB81" s="96" t="str">
        <f t="shared" ca="1" si="149"/>
        <v/>
      </c>
      <c r="AC81" s="96"/>
      <c r="AD81" s="96"/>
      <c r="AE81" s="96" t="str">
        <f t="shared" ca="1" si="149"/>
        <v/>
      </c>
      <c r="AF81" s="96" t="str">
        <f t="shared" ca="1" si="149"/>
        <v/>
      </c>
      <c r="AH81" s="79" t="e">
        <f ca="1">SUM(C81:AF81)</f>
        <v>#VALUE!</v>
      </c>
      <c r="AJ81" s="115" t="s">
        <v>69</v>
      </c>
      <c r="AK81" s="115"/>
      <c r="AL81" s="115"/>
      <c r="AM81" s="115"/>
      <c r="AN81" s="115"/>
      <c r="AO81" s="115"/>
      <c r="AP81" s="55"/>
      <c r="AS81" s="2"/>
      <c r="AT81" s="2"/>
      <c r="AU81" s="2"/>
    </row>
    <row r="82" spans="1:49" ht="11.25" customHeight="1" x14ac:dyDescent="0.2">
      <c r="C82" s="97" t="str">
        <f ca="1">IF(C79="","",C3+C7+C11+C15+C19+C23+C27+C31+C35+C39+C43+C47+C51)</f>
        <v/>
      </c>
      <c r="D82" s="97">
        <f t="shared" ref="D82:AF82" ca="1" si="151">IF(D79="","",D3+D7+D11+D15+D19+D23+D27+D31+D35+D39+D43+D47+D51)</f>
        <v>11</v>
      </c>
      <c r="E82" s="97">
        <f t="shared" ca="1" si="151"/>
        <v>44</v>
      </c>
      <c r="F82" s="97">
        <f t="shared" ca="1" si="151"/>
        <v>101</v>
      </c>
      <c r="G82" s="97">
        <f t="shared" ca="1" si="151"/>
        <v>30</v>
      </c>
      <c r="H82" s="97">
        <f t="shared" ca="1" si="151"/>
        <v>117</v>
      </c>
      <c r="I82" s="97">
        <f t="shared" ca="1" si="151"/>
        <v>25</v>
      </c>
      <c r="J82" s="97">
        <f t="shared" ca="1" si="151"/>
        <v>92</v>
      </c>
      <c r="K82" s="97">
        <f t="shared" ca="1" si="151"/>
        <v>45</v>
      </c>
      <c r="L82" s="97">
        <f t="shared" ref="L82:N82" ca="1" si="152">IF(L79="","",L3+L7+L11+L15+L19+L23+L27+L31+L35+L39+L43+L47+L51)</f>
        <v>34</v>
      </c>
      <c r="M82" s="97">
        <f t="shared" ca="1" si="152"/>
        <v>13</v>
      </c>
      <c r="N82" s="97" t="str">
        <f t="shared" ca="1" si="152"/>
        <v/>
      </c>
      <c r="O82" s="97" t="str">
        <f t="shared" ca="1" si="151"/>
        <v/>
      </c>
      <c r="P82" s="97"/>
      <c r="Q82" s="97"/>
      <c r="R82" s="97"/>
      <c r="S82" s="97"/>
      <c r="T82" s="97" t="str">
        <f t="shared" ca="1" si="151"/>
        <v/>
      </c>
      <c r="U82" s="97">
        <f t="shared" ca="1" si="151"/>
        <v>68</v>
      </c>
      <c r="V82" s="97">
        <f t="shared" ca="1" si="151"/>
        <v>46</v>
      </c>
      <c r="W82" s="97">
        <f t="shared" ca="1" si="151"/>
        <v>35</v>
      </c>
      <c r="X82" s="97">
        <f t="shared" ca="1" si="151"/>
        <v>14</v>
      </c>
      <c r="Y82" s="97">
        <f t="shared" ca="1" si="151"/>
        <v>15</v>
      </c>
      <c r="Z82" s="97">
        <f t="shared" ca="1" si="151"/>
        <v>13</v>
      </c>
      <c r="AA82" s="97" t="str">
        <f t="shared" ca="1" si="151"/>
        <v/>
      </c>
      <c r="AB82" s="97" t="str">
        <f t="shared" ca="1" si="151"/>
        <v/>
      </c>
      <c r="AC82" s="97"/>
      <c r="AD82" s="97"/>
      <c r="AE82" s="97" t="str">
        <f t="shared" ca="1" si="151"/>
        <v/>
      </c>
      <c r="AF82" s="97" t="str">
        <f t="shared" ca="1" si="151"/>
        <v/>
      </c>
      <c r="AG82" s="97" t="e">
        <f>AG3+AG7+AG11+AG15+AG19+AG23+AG27+AG31+AG35</f>
        <v>#VALUE!</v>
      </c>
      <c r="AH82" s="95"/>
      <c r="AI82" s="95"/>
      <c r="AJ82" s="95" t="s">
        <v>84</v>
      </c>
      <c r="AK82" s="95"/>
      <c r="AL82" s="95"/>
      <c r="AM82" s="95"/>
      <c r="AP82" s="55"/>
      <c r="AQ82" s="2"/>
      <c r="AS82" s="2"/>
      <c r="AT82" s="2"/>
      <c r="AU82" s="2"/>
    </row>
    <row r="83" spans="1:49" ht="11.25" customHeight="1" x14ac:dyDescent="0.2">
      <c r="C83" s="97" t="str">
        <f ca="1">IF(C79="","",C4+C8+C12+C16+C20+C24+C28+C32+C36+C40+C44+C48+C52)</f>
        <v/>
      </c>
      <c r="D83" s="97">
        <f t="shared" ref="D83:AF83" ca="1" si="153">IF(D79="","",D4+D8+D12+D16+D20+D24+D28+D32+D36+D40+D44+D48+D52)</f>
        <v>29</v>
      </c>
      <c r="E83" s="97">
        <f t="shared" ca="1" si="153"/>
        <v>21</v>
      </c>
      <c r="F83" s="97">
        <f t="shared" ca="1" si="153"/>
        <v>65</v>
      </c>
      <c r="G83" s="97">
        <f t="shared" ca="1" si="153"/>
        <v>10</v>
      </c>
      <c r="H83" s="97">
        <f t="shared" ca="1" si="153"/>
        <v>92</v>
      </c>
      <c r="I83" s="97">
        <f t="shared" ca="1" si="153"/>
        <v>24</v>
      </c>
      <c r="J83" s="97">
        <f t="shared" ca="1" si="153"/>
        <v>71</v>
      </c>
      <c r="K83" s="97">
        <f t="shared" ca="1" si="153"/>
        <v>30</v>
      </c>
      <c r="L83" s="97">
        <f t="shared" ref="L83:N83" ca="1" si="154">IF(L79="","",L4+L8+L12+L16+L20+L24+L28+L32+L36+L40+L44+L48+L52)</f>
        <v>142</v>
      </c>
      <c r="M83" s="97">
        <f t="shared" ca="1" si="154"/>
        <v>12</v>
      </c>
      <c r="N83" s="97" t="str">
        <f t="shared" ca="1" si="154"/>
        <v/>
      </c>
      <c r="O83" s="97" t="str">
        <f t="shared" ca="1" si="153"/>
        <v/>
      </c>
      <c r="P83" s="97"/>
      <c r="Q83" s="97"/>
      <c r="R83" s="97"/>
      <c r="S83" s="97"/>
      <c r="T83" s="97" t="str">
        <f t="shared" ca="1" si="153"/>
        <v/>
      </c>
      <c r="U83" s="97">
        <f t="shared" ca="1" si="153"/>
        <v>15</v>
      </c>
      <c r="V83" s="97" t="e">
        <f t="shared" ca="1" si="153"/>
        <v>#VALUE!</v>
      </c>
      <c r="W83" s="97">
        <f t="shared" ca="1" si="153"/>
        <v>24</v>
      </c>
      <c r="X83" s="97">
        <f t="shared" ca="1" si="153"/>
        <v>23</v>
      </c>
      <c r="Y83" s="97">
        <f t="shared" ca="1" si="153"/>
        <v>10</v>
      </c>
      <c r="Z83" s="97">
        <f t="shared" ca="1" si="153"/>
        <v>20</v>
      </c>
      <c r="AA83" s="97" t="str">
        <f t="shared" ca="1" si="153"/>
        <v/>
      </c>
      <c r="AB83" s="97" t="str">
        <f t="shared" ca="1" si="153"/>
        <v/>
      </c>
      <c r="AC83" s="97"/>
      <c r="AD83" s="97"/>
      <c r="AE83" s="97" t="str">
        <f t="shared" ca="1" si="153"/>
        <v/>
      </c>
      <c r="AF83" s="97" t="str">
        <f t="shared" ca="1" si="153"/>
        <v/>
      </c>
      <c r="AG83" s="97">
        <f>AG5+AG9+AG13+AG17+AG21+AG25+AG29+AG33+AG37</f>
        <v>245</v>
      </c>
      <c r="AJ83" s="95" t="s">
        <v>83</v>
      </c>
      <c r="AK83" s="2"/>
      <c r="AQ83" s="2"/>
      <c r="AS83" s="2"/>
      <c r="AT83" s="2"/>
      <c r="AU83" s="2"/>
    </row>
    <row r="84" spans="1:49" ht="11.25" customHeight="1" x14ac:dyDescent="0.15">
      <c r="AK84" s="2"/>
      <c r="AQ84" s="2"/>
      <c r="AS84" s="2"/>
      <c r="AT84" s="2"/>
      <c r="AU84" s="2"/>
    </row>
    <row r="85" spans="1:49" ht="11.25" customHeight="1" x14ac:dyDescent="0.2">
      <c r="AG85" s="155"/>
      <c r="AH85" s="155"/>
    </row>
    <row r="86" spans="1:49" ht="11.25" customHeight="1" x14ac:dyDescent="0.2">
      <c r="AG86" s="56"/>
      <c r="AQ86" s="2"/>
      <c r="AS86" s="2"/>
      <c r="AT86" s="2"/>
      <c r="AU86" s="2"/>
    </row>
    <row r="87" spans="1:49" x14ac:dyDescent="0.2">
      <c r="AG87" s="56"/>
    </row>
    <row r="95" spans="1:49" x14ac:dyDescent="0.2">
      <c r="A95" s="2">
        <v>1</v>
      </c>
      <c r="B95" s="2" t="str">
        <f>A3</f>
        <v>speler 1</v>
      </c>
      <c r="C95" s="2" t="str">
        <f>$F$1</f>
        <v>het groene laken</v>
      </c>
      <c r="D95" s="2">
        <f>B3</f>
        <v>52</v>
      </c>
      <c r="E95" s="24">
        <f>B5</f>
        <v>2.61</v>
      </c>
      <c r="F95" s="36">
        <f>R3</f>
        <v>30</v>
      </c>
      <c r="G95" s="35">
        <f>R5</f>
        <v>1.49</v>
      </c>
      <c r="H95" s="35">
        <f>S3</f>
        <v>52</v>
      </c>
      <c r="I95" s="35">
        <f>S5</f>
        <v>2.61</v>
      </c>
      <c r="J95" s="36">
        <f>AJ3</f>
        <v>36</v>
      </c>
      <c r="K95" s="35">
        <f>AJ5</f>
        <v>1.8214585714285714</v>
      </c>
      <c r="L95" s="35"/>
      <c r="M95" s="35"/>
      <c r="N95" s="36">
        <f>AM3</f>
        <v>5</v>
      </c>
      <c r="AK95" s="2"/>
      <c r="AM95" s="25"/>
      <c r="AO95" s="80"/>
      <c r="AQ95" s="51"/>
      <c r="AS95" s="55"/>
      <c r="AT95" s="2"/>
      <c r="AV95" s="5"/>
      <c r="AW95" s="5"/>
    </row>
    <row r="96" spans="1:49" x14ac:dyDescent="0.2">
      <c r="A96" s="2">
        <v>2</v>
      </c>
      <c r="B96" s="2" t="str">
        <f>A7</f>
        <v>speler 2</v>
      </c>
      <c r="C96" s="2" t="str">
        <f t="shared" ref="C96:C113" si="155">$F$1</f>
        <v>het groene laken</v>
      </c>
      <c r="D96" s="2">
        <f>B7</f>
        <v>30</v>
      </c>
      <c r="E96" s="24">
        <f>B9</f>
        <v>1.49</v>
      </c>
      <c r="F96" s="36">
        <f>R7</f>
        <v>45</v>
      </c>
      <c r="G96" s="35">
        <f>R9</f>
        <v>2.25</v>
      </c>
      <c r="H96" s="35">
        <f>S7</f>
        <v>30</v>
      </c>
      <c r="I96" s="35">
        <f>S9</f>
        <v>2.25</v>
      </c>
      <c r="J96" s="36">
        <f>AJ7</f>
        <v>30</v>
      </c>
      <c r="K96" s="35">
        <f>AJ9</f>
        <v>1.49</v>
      </c>
      <c r="L96" s="35"/>
      <c r="M96" s="35"/>
      <c r="N96" s="36">
        <f>AM7</f>
        <v>3</v>
      </c>
      <c r="AK96" s="2"/>
      <c r="AM96" s="25"/>
      <c r="AO96" s="80"/>
      <c r="AQ96" s="51"/>
      <c r="AS96" s="55"/>
      <c r="AT96" s="2"/>
      <c r="AV96" s="5"/>
      <c r="AW96" s="5"/>
    </row>
    <row r="97" spans="1:49" x14ac:dyDescent="0.2">
      <c r="A97" s="2">
        <v>3</v>
      </c>
      <c r="B97" s="2" t="str">
        <f>A11</f>
        <v>speler 3</v>
      </c>
      <c r="C97" s="2" t="str">
        <f t="shared" si="155"/>
        <v>het groene laken</v>
      </c>
      <c r="D97" s="2">
        <f>B11</f>
        <v>26</v>
      </c>
      <c r="E97" s="24">
        <f>B13</f>
        <v>1.31</v>
      </c>
      <c r="F97" s="36">
        <f>R11</f>
        <v>31</v>
      </c>
      <c r="G97" s="35">
        <f>R13</f>
        <v>1.53</v>
      </c>
      <c r="H97" s="35">
        <f>S11</f>
        <v>26</v>
      </c>
      <c r="I97" s="35">
        <f>S13</f>
        <v>1.31</v>
      </c>
      <c r="J97" s="36">
        <f>AJ11</f>
        <v>31</v>
      </c>
      <c r="K97" s="35">
        <f>AJ13</f>
        <v>1.5637463636363638</v>
      </c>
      <c r="L97" s="35"/>
      <c r="M97" s="35"/>
      <c r="N97" s="36">
        <f>AM11</f>
        <v>4</v>
      </c>
      <c r="AK97" s="2"/>
      <c r="AM97" s="25"/>
      <c r="AO97" s="80"/>
      <c r="AQ97" s="51"/>
      <c r="AS97" s="55"/>
      <c r="AT97" s="2"/>
      <c r="AV97" s="5"/>
      <c r="AW97" s="5"/>
    </row>
    <row r="98" spans="1:49" x14ac:dyDescent="0.2">
      <c r="A98" s="2">
        <v>4</v>
      </c>
      <c r="B98" s="2" t="str">
        <f>A15</f>
        <v>speler 4</v>
      </c>
      <c r="C98" s="2" t="str">
        <f t="shared" si="155"/>
        <v>het groene laken</v>
      </c>
      <c r="D98" s="2">
        <f>B15</f>
        <v>16</v>
      </c>
      <c r="E98" s="24">
        <f>B17</f>
        <v>0.6</v>
      </c>
      <c r="F98" s="36">
        <f>R15</f>
        <v>64</v>
      </c>
      <c r="G98" s="35">
        <f>R17</f>
        <v>3.2</v>
      </c>
      <c r="H98" s="35">
        <f>S15</f>
        <v>16</v>
      </c>
      <c r="I98" s="35">
        <f>S17</f>
        <v>0.6</v>
      </c>
      <c r="J98" s="36">
        <f>AJ15</f>
        <v>16</v>
      </c>
      <c r="K98" s="35">
        <f>AJ17</f>
        <v>0.6</v>
      </c>
      <c r="L98" s="35"/>
      <c r="M98" s="35"/>
      <c r="N98" s="36">
        <f>AM15</f>
        <v>3</v>
      </c>
      <c r="AK98" s="2"/>
      <c r="AM98" s="25"/>
      <c r="AO98" s="80"/>
      <c r="AQ98" s="51"/>
      <c r="AS98" s="55"/>
      <c r="AT98" s="2"/>
      <c r="AV98" s="5"/>
      <c r="AW98" s="5"/>
    </row>
    <row r="99" spans="1:49" x14ac:dyDescent="0.2">
      <c r="A99" s="2">
        <v>5</v>
      </c>
      <c r="B99" s="2" t="str">
        <f>A19</f>
        <v>speler 5</v>
      </c>
      <c r="C99" s="2" t="str">
        <f t="shared" si="155"/>
        <v>het groene laken</v>
      </c>
      <c r="D99" s="2">
        <f>B19</f>
        <v>18</v>
      </c>
      <c r="E99" s="24">
        <f>B21</f>
        <v>0.83</v>
      </c>
      <c r="F99" s="36" t="str">
        <f>R19</f>
        <v/>
      </c>
      <c r="G99" s="35" t="str">
        <f>R21</f>
        <v/>
      </c>
      <c r="H99" s="35">
        <f>S19</f>
        <v>18</v>
      </c>
      <c r="I99" s="35">
        <f>S21</f>
        <v>0.83</v>
      </c>
      <c r="J99" s="36">
        <f>AJ19</f>
        <v>18</v>
      </c>
      <c r="K99" s="35">
        <f>AJ21</f>
        <v>0.83</v>
      </c>
      <c r="L99" s="35"/>
      <c r="M99" s="35"/>
      <c r="N99" s="36">
        <f>AM19</f>
        <v>0</v>
      </c>
      <c r="AK99" s="2"/>
      <c r="AM99" s="25"/>
      <c r="AO99" s="80"/>
      <c r="AQ99" s="51"/>
      <c r="AS99" s="55"/>
      <c r="AT99" s="2"/>
      <c r="AV99" s="5"/>
      <c r="AW99" s="5"/>
    </row>
    <row r="100" spans="1:49" x14ac:dyDescent="0.2">
      <c r="A100" s="2">
        <v>6</v>
      </c>
      <c r="B100" s="2" t="str">
        <f>A23</f>
        <v>speler 6</v>
      </c>
      <c r="C100" s="2" t="str">
        <f t="shared" si="155"/>
        <v>het groene laken</v>
      </c>
      <c r="D100" s="2">
        <f>B23</f>
        <v>17</v>
      </c>
      <c r="E100" s="24">
        <f>B25</f>
        <v>0.77</v>
      </c>
      <c r="F100" s="36" t="str">
        <f>R23</f>
        <v/>
      </c>
      <c r="G100" s="35" t="str">
        <f>R25</f>
        <v/>
      </c>
      <c r="H100" s="35">
        <f>S23</f>
        <v>17</v>
      </c>
      <c r="I100" s="35">
        <f>S25</f>
        <v>0.77</v>
      </c>
      <c r="J100" s="36">
        <f>AJ23</f>
        <v>17</v>
      </c>
      <c r="K100" s="35">
        <f>AJ25</f>
        <v>0.77</v>
      </c>
      <c r="L100" s="35"/>
      <c r="M100" s="35"/>
      <c r="N100" s="36">
        <f>AM23</f>
        <v>0</v>
      </c>
      <c r="AK100" s="2"/>
      <c r="AM100" s="25"/>
      <c r="AO100" s="80"/>
      <c r="AQ100" s="51"/>
      <c r="AS100" s="55"/>
      <c r="AT100" s="2"/>
      <c r="AV100" s="5"/>
      <c r="AW100" s="5"/>
    </row>
    <row r="101" spans="1:49" x14ac:dyDescent="0.2">
      <c r="A101" s="2">
        <v>7</v>
      </c>
      <c r="B101" s="2" t="str">
        <f>A27</f>
        <v>speler 7</v>
      </c>
      <c r="C101" s="2" t="str">
        <f t="shared" si="155"/>
        <v>het groene laken</v>
      </c>
      <c r="D101" s="2">
        <f>B27</f>
        <v>17</v>
      </c>
      <c r="E101" s="24">
        <f>B29</f>
        <v>0.74</v>
      </c>
      <c r="F101" s="36" t="str">
        <f>R27</f>
        <v/>
      </c>
      <c r="G101" s="35" t="str">
        <f>R29</f>
        <v/>
      </c>
      <c r="H101" s="26">
        <f>S27</f>
        <v>17</v>
      </c>
      <c r="I101" s="35">
        <f>S29</f>
        <v>0.74</v>
      </c>
      <c r="J101" s="36">
        <f>AJ27</f>
        <v>17</v>
      </c>
      <c r="K101" s="35">
        <f>AJ29</f>
        <v>0.74</v>
      </c>
      <c r="L101" s="35"/>
      <c r="M101" s="35"/>
      <c r="N101" s="36">
        <f>AM27</f>
        <v>0</v>
      </c>
      <c r="AK101" s="2"/>
      <c r="AM101" s="25"/>
      <c r="AO101" s="80"/>
      <c r="AQ101" s="51"/>
      <c r="AS101" s="55"/>
      <c r="AT101" s="2"/>
      <c r="AV101" s="5"/>
      <c r="AW101" s="5"/>
    </row>
    <row r="102" spans="1:49" x14ac:dyDescent="0.2">
      <c r="A102" s="2">
        <v>8</v>
      </c>
      <c r="B102" s="2" t="str">
        <f>A31</f>
        <v>speler 8</v>
      </c>
      <c r="C102" s="2" t="str">
        <f t="shared" si="155"/>
        <v>het groene laken</v>
      </c>
      <c r="D102" s="2">
        <f>B31</f>
        <v>17</v>
      </c>
      <c r="E102" s="24">
        <f>B33</f>
        <v>0.71</v>
      </c>
      <c r="F102" s="36" t="str">
        <f>R31</f>
        <v/>
      </c>
      <c r="G102" s="35" t="str">
        <f>R33</f>
        <v/>
      </c>
      <c r="H102" s="35">
        <f>S31</f>
        <v>17</v>
      </c>
      <c r="I102" s="35">
        <f>S33</f>
        <v>0.71</v>
      </c>
      <c r="J102" s="36">
        <f>AJ31</f>
        <v>17</v>
      </c>
      <c r="K102" s="35">
        <f>AJ33</f>
        <v>0.71</v>
      </c>
      <c r="L102" s="35"/>
      <c r="M102" s="35"/>
      <c r="N102" s="36">
        <f>AM31</f>
        <v>0</v>
      </c>
      <c r="AK102" s="2"/>
      <c r="AM102" s="25"/>
      <c r="AO102" s="80"/>
      <c r="AQ102" s="51"/>
      <c r="AS102" s="55"/>
      <c r="AT102" s="2"/>
      <c r="AV102" s="5"/>
      <c r="AW102" s="5"/>
    </row>
    <row r="103" spans="1:49" x14ac:dyDescent="0.2">
      <c r="A103" s="2">
        <v>9</v>
      </c>
      <c r="B103" s="2" t="str">
        <f>A35</f>
        <v>speler 9</v>
      </c>
      <c r="C103" s="2" t="str">
        <f t="shared" si="155"/>
        <v>het groene laken</v>
      </c>
      <c r="D103" s="2">
        <f>B35</f>
        <v>16</v>
      </c>
      <c r="E103" s="24">
        <f>B37</f>
        <v>0.65</v>
      </c>
      <c r="F103" s="36" t="str">
        <f>R35</f>
        <v/>
      </c>
      <c r="G103" s="35" t="str">
        <f>R37</f>
        <v/>
      </c>
      <c r="H103" s="35">
        <f>S35</f>
        <v>16</v>
      </c>
      <c r="I103" s="35">
        <f>S37</f>
        <v>0.65</v>
      </c>
      <c r="J103" s="36">
        <f>AJ35</f>
        <v>16</v>
      </c>
      <c r="K103" s="35">
        <f>AJ37</f>
        <v>0.65</v>
      </c>
      <c r="L103" s="35"/>
      <c r="M103" s="35"/>
      <c r="N103" s="36">
        <f>AM35</f>
        <v>0</v>
      </c>
      <c r="AK103" s="2"/>
      <c r="AM103" s="25"/>
      <c r="AO103" s="80"/>
      <c r="AQ103" s="51"/>
      <c r="AS103" s="55"/>
      <c r="AT103" s="2"/>
      <c r="AV103" s="5"/>
      <c r="AW103" s="5"/>
    </row>
    <row r="104" spans="1:49" x14ac:dyDescent="0.2">
      <c r="A104" s="2">
        <v>10</v>
      </c>
      <c r="B104" s="2" t="str">
        <f>A39</f>
        <v>speler 10</v>
      </c>
      <c r="C104" s="2" t="str">
        <f t="shared" si="155"/>
        <v>het groene laken</v>
      </c>
      <c r="D104" s="2">
        <f>B39</f>
        <v>16</v>
      </c>
      <c r="E104" s="24">
        <f>B41</f>
        <v>0.62</v>
      </c>
      <c r="F104" s="36">
        <f>R39</f>
        <v>15</v>
      </c>
      <c r="G104" s="35">
        <f>R41</f>
        <v>0.45</v>
      </c>
      <c r="H104" s="35">
        <f>S39</f>
        <v>16</v>
      </c>
      <c r="I104" s="35">
        <f>S41</f>
        <v>0.62</v>
      </c>
      <c r="J104" s="36">
        <f>AJ39</f>
        <v>16</v>
      </c>
      <c r="K104" s="35">
        <f>AJ41</f>
        <v>0.62010830985915488</v>
      </c>
      <c r="L104" s="35"/>
      <c r="M104" s="35"/>
      <c r="N104" s="36">
        <f>AM39</f>
        <v>6</v>
      </c>
      <c r="AK104" s="2"/>
      <c r="AM104" s="25"/>
      <c r="AO104" s="80"/>
      <c r="AQ104" s="51"/>
      <c r="AS104" s="55"/>
      <c r="AT104" s="2"/>
      <c r="AV104" s="5"/>
      <c r="AW104" s="5"/>
    </row>
    <row r="105" spans="1:49" x14ac:dyDescent="0.2">
      <c r="A105" s="2">
        <v>11</v>
      </c>
      <c r="B105" s="2" t="str">
        <f>A43</f>
        <v>speler 11</v>
      </c>
      <c r="C105" s="2" t="str">
        <f t="shared" si="155"/>
        <v>het groene laken</v>
      </c>
      <c r="D105" s="2">
        <f>B43</f>
        <v>15</v>
      </c>
      <c r="E105" s="24">
        <f>B45</f>
        <v>0.51</v>
      </c>
      <c r="F105" s="36">
        <f>R43</f>
        <v>16</v>
      </c>
      <c r="G105" s="35">
        <f>R45</f>
        <v>0.61</v>
      </c>
      <c r="H105" s="35">
        <f>S43</f>
        <v>16</v>
      </c>
      <c r="I105" s="35">
        <f>S45</f>
        <v>0.61</v>
      </c>
      <c r="J105" s="36">
        <f>AJ43</f>
        <v>17</v>
      </c>
      <c r="K105" s="35">
        <f>AJ45</f>
        <v>0.67243000000000008</v>
      </c>
      <c r="L105" s="35"/>
      <c r="M105" s="35"/>
      <c r="N105" s="36">
        <f>AM43</f>
        <v>6</v>
      </c>
      <c r="AK105" s="2"/>
      <c r="AM105" s="25"/>
      <c r="AO105" s="80"/>
      <c r="AQ105" s="51"/>
      <c r="AS105" s="55"/>
      <c r="AT105" s="2"/>
      <c r="AV105" s="5"/>
      <c r="AW105" s="5"/>
    </row>
    <row r="106" spans="1:49" x14ac:dyDescent="0.2">
      <c r="A106" s="2">
        <v>12</v>
      </c>
      <c r="B106" s="2" t="str">
        <f>A47</f>
        <v>speler 12</v>
      </c>
      <c r="C106" s="2" t="str">
        <f t="shared" si="155"/>
        <v>het groene laken</v>
      </c>
      <c r="D106" s="2">
        <f>B47</f>
        <v>15</v>
      </c>
      <c r="E106" s="24">
        <f>B49</f>
        <v>0.41</v>
      </c>
      <c r="F106" s="27">
        <f>R47</f>
        <v>21</v>
      </c>
      <c r="G106" s="35">
        <f>R49</f>
        <v>1.07</v>
      </c>
      <c r="H106" s="35">
        <f>S47</f>
        <v>21</v>
      </c>
      <c r="I106" s="35">
        <f>S49</f>
        <v>1.07</v>
      </c>
      <c r="J106" s="36">
        <f>AJ47</f>
        <v>21</v>
      </c>
      <c r="K106" s="35">
        <f>AJ49</f>
        <v>1.07</v>
      </c>
      <c r="L106" s="35"/>
      <c r="M106" s="35"/>
      <c r="N106" s="36">
        <f>AM47</f>
        <v>9</v>
      </c>
      <c r="AK106" s="2"/>
      <c r="AM106" s="25"/>
      <c r="AO106" s="80"/>
      <c r="AQ106" s="51"/>
      <c r="AS106" s="55"/>
      <c r="AT106" s="2"/>
      <c r="AV106" s="5"/>
      <c r="AW106" s="5"/>
    </row>
    <row r="107" spans="1:49" x14ac:dyDescent="0.2">
      <c r="A107" s="2">
        <v>13</v>
      </c>
      <c r="B107" s="2" t="str">
        <f>A51</f>
        <v>speler 13</v>
      </c>
      <c r="C107" s="2" t="str">
        <f t="shared" si="155"/>
        <v>het groene laken</v>
      </c>
      <c r="D107" s="2">
        <f>B51</f>
        <v>0</v>
      </c>
      <c r="E107" s="24">
        <f>B53</f>
        <v>0</v>
      </c>
      <c r="F107" s="36" t="str">
        <f>R51</f>
        <v/>
      </c>
      <c r="G107" s="35" t="str">
        <f>R53</f>
        <v/>
      </c>
      <c r="H107" s="35">
        <f>S51</f>
        <v>0</v>
      </c>
      <c r="I107" s="35">
        <f>S53</f>
        <v>0</v>
      </c>
      <c r="J107" s="36">
        <f>AJ51</f>
        <v>0</v>
      </c>
      <c r="K107" s="35">
        <f>AJ53</f>
        <v>0</v>
      </c>
      <c r="L107" s="35"/>
      <c r="M107" s="35"/>
      <c r="N107" s="36">
        <f>AM51</f>
        <v>0</v>
      </c>
      <c r="AK107" s="2"/>
      <c r="AM107" s="25"/>
      <c r="AO107" s="80"/>
      <c r="AQ107" s="51"/>
      <c r="AS107" s="55"/>
      <c r="AT107" s="2"/>
      <c r="AV107" s="5"/>
      <c r="AW107" s="5"/>
    </row>
    <row r="108" spans="1:49" x14ac:dyDescent="0.2">
      <c r="A108" s="2">
        <v>14</v>
      </c>
      <c r="B108" s="2" t="str">
        <f>A55</f>
        <v>speler 14</v>
      </c>
      <c r="C108" s="2" t="str">
        <f t="shared" si="155"/>
        <v>het groene laken</v>
      </c>
      <c r="D108" s="2">
        <f>B55</f>
        <v>20</v>
      </c>
      <c r="E108" s="24">
        <f>B57</f>
        <v>1.01</v>
      </c>
      <c r="F108" s="36">
        <f>R55</f>
        <v>24</v>
      </c>
      <c r="G108" s="35">
        <f>R57</f>
        <v>1.18</v>
      </c>
      <c r="H108" s="35">
        <f>S55</f>
        <v>20</v>
      </c>
      <c r="I108" s="35">
        <f>S57</f>
        <v>1.01</v>
      </c>
      <c r="J108" s="36">
        <f>AJ55</f>
        <v>20</v>
      </c>
      <c r="K108" s="35">
        <f>AJ57</f>
        <v>1.01</v>
      </c>
      <c r="L108" s="35"/>
      <c r="M108" s="35"/>
      <c r="N108" s="36">
        <f>AM55</f>
        <v>3</v>
      </c>
      <c r="AK108" s="2"/>
      <c r="AM108" s="25"/>
      <c r="AO108" s="80"/>
      <c r="AQ108" s="51"/>
      <c r="AS108" s="55"/>
      <c r="AT108" s="2"/>
      <c r="AV108" s="5"/>
      <c r="AW108" s="5"/>
    </row>
    <row r="109" spans="1:49" x14ac:dyDescent="0.2">
      <c r="A109" s="2">
        <v>15</v>
      </c>
      <c r="B109" s="2" t="str">
        <f>A59</f>
        <v>speler 15</v>
      </c>
      <c r="C109" s="2" t="str">
        <f t="shared" si="155"/>
        <v>het groene laken</v>
      </c>
      <c r="D109" s="2">
        <f>B59</f>
        <v>15</v>
      </c>
      <c r="E109" s="24">
        <f>B61</f>
        <v>0.5</v>
      </c>
      <c r="F109" s="36">
        <f>R59</f>
        <v>17</v>
      </c>
      <c r="G109" s="35">
        <f>R61</f>
        <v>0.75</v>
      </c>
      <c r="H109" s="35">
        <f>S59</f>
        <v>15</v>
      </c>
      <c r="I109" s="35">
        <f>S61</f>
        <v>0.5</v>
      </c>
      <c r="J109" s="36">
        <f>AJ59</f>
        <v>18</v>
      </c>
      <c r="K109" s="35">
        <f>AJ61</f>
        <v>0.85773285714285707</v>
      </c>
      <c r="L109" s="35"/>
      <c r="M109" s="35"/>
      <c r="N109" s="36">
        <f>AM59</f>
        <v>4</v>
      </c>
      <c r="AK109" s="2"/>
      <c r="AM109" s="25"/>
      <c r="AO109" s="80"/>
      <c r="AQ109" s="51"/>
      <c r="AS109" s="55"/>
      <c r="AT109" s="2"/>
      <c r="AV109" s="5"/>
      <c r="AW109" s="5"/>
    </row>
    <row r="110" spans="1:49" x14ac:dyDescent="0.2">
      <c r="A110" s="2">
        <v>16</v>
      </c>
      <c r="B110" s="2" t="str">
        <f>A63</f>
        <v>speler 16</v>
      </c>
      <c r="C110" s="2" t="str">
        <f t="shared" si="155"/>
        <v>het groene laken</v>
      </c>
      <c r="D110" s="2">
        <f>B63</f>
        <v>15</v>
      </c>
      <c r="E110" s="24">
        <f>B65</f>
        <v>0.5</v>
      </c>
      <c r="F110" s="36">
        <f>R63</f>
        <v>17</v>
      </c>
      <c r="G110" s="35">
        <f>R65</f>
        <v>0.77</v>
      </c>
      <c r="H110" s="35">
        <f>S63</f>
        <v>15</v>
      </c>
      <c r="I110" s="35">
        <f>S65</f>
        <v>0.5</v>
      </c>
      <c r="J110" s="36">
        <f>AJ63</f>
        <v>18</v>
      </c>
      <c r="K110" s="35">
        <f>AJ65</f>
        <v>0.82152552238805976</v>
      </c>
      <c r="L110" s="35"/>
      <c r="M110" s="35"/>
      <c r="N110" s="36">
        <f>AM63</f>
        <v>4</v>
      </c>
      <c r="AK110" s="2"/>
      <c r="AM110" s="25"/>
      <c r="AO110" s="80"/>
      <c r="AQ110" s="51"/>
      <c r="AS110" s="55"/>
      <c r="AT110" s="2"/>
      <c r="AV110" s="5"/>
      <c r="AW110" s="5"/>
    </row>
    <row r="111" spans="1:49" x14ac:dyDescent="0.2">
      <c r="A111" s="2">
        <v>17</v>
      </c>
      <c r="B111" s="2" t="str">
        <f>A67</f>
        <v>speler 17</v>
      </c>
      <c r="C111" s="2" t="str">
        <f t="shared" si="155"/>
        <v>het groene laken</v>
      </c>
      <c r="D111" s="2">
        <f>B67</f>
        <v>0</v>
      </c>
      <c r="E111" s="24">
        <f>B69</f>
        <v>0</v>
      </c>
      <c r="F111" s="36" t="str">
        <f>R67</f>
        <v/>
      </c>
      <c r="G111" s="35" t="str">
        <f>R69</f>
        <v/>
      </c>
      <c r="H111" s="35">
        <f>S67</f>
        <v>0</v>
      </c>
      <c r="I111" s="35">
        <f>S69</f>
        <v>0</v>
      </c>
      <c r="J111" s="36">
        <f>AJ67</f>
        <v>0</v>
      </c>
      <c r="K111" s="35">
        <f>AJ69</f>
        <v>0</v>
      </c>
      <c r="L111" s="35"/>
      <c r="M111" s="35"/>
      <c r="N111" s="36">
        <f>AM67</f>
        <v>0</v>
      </c>
      <c r="AK111" s="2"/>
      <c r="AM111" s="25"/>
      <c r="AO111" s="80"/>
      <c r="AQ111" s="51"/>
      <c r="AS111" s="55"/>
      <c r="AT111" s="2"/>
      <c r="AV111" s="5"/>
      <c r="AW111" s="5"/>
    </row>
    <row r="112" spans="1:49" x14ac:dyDescent="0.2">
      <c r="A112" s="2">
        <v>18</v>
      </c>
      <c r="B112" s="2" t="str">
        <f>A71</f>
        <v>speler 18</v>
      </c>
      <c r="C112" s="2" t="str">
        <f t="shared" si="155"/>
        <v>het groene laken</v>
      </c>
      <c r="D112" s="2">
        <f>B71</f>
        <v>0</v>
      </c>
      <c r="E112" s="24">
        <f>B73</f>
        <v>0</v>
      </c>
      <c r="F112" s="36" t="str">
        <f>R71</f>
        <v/>
      </c>
      <c r="G112" s="35" t="str">
        <f>R73</f>
        <v/>
      </c>
      <c r="H112" s="35">
        <f>S71</f>
        <v>0</v>
      </c>
      <c r="I112" s="35">
        <f>S73</f>
        <v>0</v>
      </c>
      <c r="J112" s="36">
        <f>AJ71</f>
        <v>0</v>
      </c>
      <c r="K112" s="35">
        <f>AJ73</f>
        <v>0</v>
      </c>
      <c r="L112" s="35"/>
      <c r="M112" s="35"/>
      <c r="N112" s="36">
        <f>AM71</f>
        <v>0</v>
      </c>
    </row>
    <row r="113" spans="1:14" x14ac:dyDescent="0.2">
      <c r="A113" s="2">
        <v>19</v>
      </c>
      <c r="B113" s="2" t="str">
        <f>A75</f>
        <v xml:space="preserve">speler 19 </v>
      </c>
      <c r="C113" s="2" t="str">
        <f t="shared" si="155"/>
        <v>het groene laken</v>
      </c>
      <c r="D113" s="2">
        <f>B75</f>
        <v>0</v>
      </c>
      <c r="E113" s="24">
        <f>B77</f>
        <v>0</v>
      </c>
      <c r="F113" s="36" t="str">
        <f>R75</f>
        <v/>
      </c>
      <c r="G113" s="35" t="str">
        <f>R77</f>
        <v/>
      </c>
      <c r="H113" s="35">
        <f>S75</f>
        <v>0</v>
      </c>
      <c r="I113" s="35">
        <f>S77</f>
        <v>0</v>
      </c>
      <c r="J113" s="36">
        <f>AJ75</f>
        <v>0</v>
      </c>
      <c r="K113" s="35">
        <f>AJ77</f>
        <v>0</v>
      </c>
      <c r="L113" s="35"/>
      <c r="M113" s="35"/>
      <c r="N113" s="36">
        <f>AM75</f>
        <v>0</v>
      </c>
    </row>
  </sheetData>
  <mergeCells count="382">
    <mergeCell ref="AJ75:AJ76"/>
    <mergeCell ref="AM75:AM78"/>
    <mergeCell ref="AN75:AN78"/>
    <mergeCell ref="AO75:AO78"/>
    <mergeCell ref="B77:B78"/>
    <mergeCell ref="P77:P78"/>
    <mergeCell ref="R77:R78"/>
    <mergeCell ref="S77:S78"/>
    <mergeCell ref="AG77:AG78"/>
    <mergeCell ref="AI77:AI78"/>
    <mergeCell ref="AJ77:AJ78"/>
    <mergeCell ref="A75:A78"/>
    <mergeCell ref="B75:B76"/>
    <mergeCell ref="P75:P76"/>
    <mergeCell ref="Q75:Q78"/>
    <mergeCell ref="R75:R76"/>
    <mergeCell ref="S75:S76"/>
    <mergeCell ref="AG75:AG76"/>
    <mergeCell ref="AH75:AH78"/>
    <mergeCell ref="AI75:AI76"/>
    <mergeCell ref="Q67:Q70"/>
    <mergeCell ref="R67:R68"/>
    <mergeCell ref="S67:S68"/>
    <mergeCell ref="AG67:AG68"/>
    <mergeCell ref="AH67:AH70"/>
    <mergeCell ref="AI67:AI68"/>
    <mergeCell ref="AJ67:AJ68"/>
    <mergeCell ref="AM67:AM70"/>
    <mergeCell ref="AN67:AN70"/>
    <mergeCell ref="R69:R70"/>
    <mergeCell ref="S69:S70"/>
    <mergeCell ref="AG69:AG70"/>
    <mergeCell ref="AI69:AI70"/>
    <mergeCell ref="AJ69:AJ70"/>
    <mergeCell ref="Q63:Q66"/>
    <mergeCell ref="R63:R64"/>
    <mergeCell ref="S63:S64"/>
    <mergeCell ref="AG63:AG64"/>
    <mergeCell ref="AH63:AH66"/>
    <mergeCell ref="AI63:AI64"/>
    <mergeCell ref="AJ63:AJ64"/>
    <mergeCell ref="AM63:AM66"/>
    <mergeCell ref="AN63:AN66"/>
    <mergeCell ref="R65:R66"/>
    <mergeCell ref="S65:S66"/>
    <mergeCell ref="AG65:AG66"/>
    <mergeCell ref="AI65:AI66"/>
    <mergeCell ref="AJ65:AJ66"/>
    <mergeCell ref="Q59:Q62"/>
    <mergeCell ref="R59:R60"/>
    <mergeCell ref="S59:S60"/>
    <mergeCell ref="AG59:AG60"/>
    <mergeCell ref="AH59:AH62"/>
    <mergeCell ref="AI59:AI60"/>
    <mergeCell ref="AJ59:AJ60"/>
    <mergeCell ref="AM59:AM62"/>
    <mergeCell ref="AN59:AN62"/>
    <mergeCell ref="R61:R62"/>
    <mergeCell ref="S61:S62"/>
    <mergeCell ref="AG61:AG62"/>
    <mergeCell ref="AI61:AI62"/>
    <mergeCell ref="AJ61:AJ62"/>
    <mergeCell ref="B59:B60"/>
    <mergeCell ref="B61:B62"/>
    <mergeCell ref="A63:A66"/>
    <mergeCell ref="B63:B64"/>
    <mergeCell ref="B65:B66"/>
    <mergeCell ref="A67:A70"/>
    <mergeCell ref="B67:B68"/>
    <mergeCell ref="B69:B70"/>
    <mergeCell ref="P59:P60"/>
    <mergeCell ref="P61:P62"/>
    <mergeCell ref="P63:P64"/>
    <mergeCell ref="P65:P66"/>
    <mergeCell ref="P67:P68"/>
    <mergeCell ref="P69:P70"/>
    <mergeCell ref="AG85:AH85"/>
    <mergeCell ref="AO3:AO6"/>
    <mergeCell ref="B5:B6"/>
    <mergeCell ref="P5:P6"/>
    <mergeCell ref="R5:R6"/>
    <mergeCell ref="S5:S6"/>
    <mergeCell ref="AO55:AO58"/>
    <mergeCell ref="A3:A6"/>
    <mergeCell ref="B3:B4"/>
    <mergeCell ref="P3:P4"/>
    <mergeCell ref="Q3:Q6"/>
    <mergeCell ref="R3:R4"/>
    <mergeCell ref="S3:S4"/>
    <mergeCell ref="AG5:AG6"/>
    <mergeCell ref="AI5:AI6"/>
    <mergeCell ref="AJ5:AJ6"/>
    <mergeCell ref="AG3:AG4"/>
    <mergeCell ref="AH3:AH6"/>
    <mergeCell ref="AI3:AI4"/>
    <mergeCell ref="AJ3:AJ4"/>
    <mergeCell ref="AM3:AM6"/>
    <mergeCell ref="AN3:AN6"/>
    <mergeCell ref="A11:A14"/>
    <mergeCell ref="B11:B12"/>
    <mergeCell ref="P11:P12"/>
    <mergeCell ref="R9:R10"/>
    <mergeCell ref="S9:S10"/>
    <mergeCell ref="AG9:AG10"/>
    <mergeCell ref="AI9:AI10"/>
    <mergeCell ref="AJ9:AJ10"/>
    <mergeCell ref="AN7:AN10"/>
    <mergeCell ref="B7:B8"/>
    <mergeCell ref="P7:P8"/>
    <mergeCell ref="R7:R8"/>
    <mergeCell ref="S7:S8"/>
    <mergeCell ref="AG7:AG8"/>
    <mergeCell ref="AH7:AH10"/>
    <mergeCell ref="AJ7:AJ8"/>
    <mergeCell ref="AM7:AM10"/>
    <mergeCell ref="Q7:Q10"/>
    <mergeCell ref="AI7:AI8"/>
    <mergeCell ref="A1:E1"/>
    <mergeCell ref="F1:X1"/>
    <mergeCell ref="Y1:AJ1"/>
    <mergeCell ref="A7:A10"/>
    <mergeCell ref="AO11:AO14"/>
    <mergeCell ref="B13:B14"/>
    <mergeCell ref="P13:P14"/>
    <mergeCell ref="R13:R14"/>
    <mergeCell ref="S13:S14"/>
    <mergeCell ref="AG13:AG14"/>
    <mergeCell ref="AI13:AI14"/>
    <mergeCell ref="AJ13:AJ14"/>
    <mergeCell ref="AG11:AG12"/>
    <mergeCell ref="AH11:AH14"/>
    <mergeCell ref="AI11:AI12"/>
    <mergeCell ref="AJ11:AJ12"/>
    <mergeCell ref="AM11:AM14"/>
    <mergeCell ref="AN11:AN14"/>
    <mergeCell ref="Q11:Q14"/>
    <mergeCell ref="R11:R12"/>
    <mergeCell ref="S11:S12"/>
    <mergeCell ref="AO7:AO10"/>
    <mergeCell ref="B9:B10"/>
    <mergeCell ref="P9:P10"/>
    <mergeCell ref="A19:A22"/>
    <mergeCell ref="B19:B20"/>
    <mergeCell ref="P19:P20"/>
    <mergeCell ref="Q19:Q22"/>
    <mergeCell ref="R19:R20"/>
    <mergeCell ref="S19:S20"/>
    <mergeCell ref="AO15:AO18"/>
    <mergeCell ref="B17:B18"/>
    <mergeCell ref="P17:P18"/>
    <mergeCell ref="R17:R18"/>
    <mergeCell ref="S17:S18"/>
    <mergeCell ref="AG17:AG18"/>
    <mergeCell ref="AI17:AI18"/>
    <mergeCell ref="AJ17:AJ18"/>
    <mergeCell ref="AG15:AG16"/>
    <mergeCell ref="AH15:AH18"/>
    <mergeCell ref="AI15:AI16"/>
    <mergeCell ref="AJ15:AJ16"/>
    <mergeCell ref="AM15:AM18"/>
    <mergeCell ref="AN15:AN18"/>
    <mergeCell ref="A15:A18"/>
    <mergeCell ref="B15:B16"/>
    <mergeCell ref="P15:P16"/>
    <mergeCell ref="Q15:Q18"/>
    <mergeCell ref="R15:R16"/>
    <mergeCell ref="S15:S16"/>
    <mergeCell ref="AO19:AO22"/>
    <mergeCell ref="B21:B22"/>
    <mergeCell ref="P21:P22"/>
    <mergeCell ref="R21:R22"/>
    <mergeCell ref="S21:S22"/>
    <mergeCell ref="AG21:AG22"/>
    <mergeCell ref="AI21:AI22"/>
    <mergeCell ref="AJ21:AJ22"/>
    <mergeCell ref="AG19:AG20"/>
    <mergeCell ref="AH19:AH22"/>
    <mergeCell ref="AI19:AI20"/>
    <mergeCell ref="AJ19:AJ20"/>
    <mergeCell ref="AM19:AM22"/>
    <mergeCell ref="AN19:AN22"/>
    <mergeCell ref="A27:A30"/>
    <mergeCell ref="B27:B28"/>
    <mergeCell ref="P27:P28"/>
    <mergeCell ref="Q27:Q30"/>
    <mergeCell ref="R27:R28"/>
    <mergeCell ref="S27:S28"/>
    <mergeCell ref="AO23:AO26"/>
    <mergeCell ref="B25:B26"/>
    <mergeCell ref="P25:P26"/>
    <mergeCell ref="R25:R26"/>
    <mergeCell ref="S25:S26"/>
    <mergeCell ref="AG25:AG26"/>
    <mergeCell ref="AI25:AI26"/>
    <mergeCell ref="AJ25:AJ26"/>
    <mergeCell ref="AG23:AG24"/>
    <mergeCell ref="AH23:AH26"/>
    <mergeCell ref="AI23:AI24"/>
    <mergeCell ref="AJ23:AJ24"/>
    <mergeCell ref="AM23:AM26"/>
    <mergeCell ref="AN23:AN26"/>
    <mergeCell ref="A23:A26"/>
    <mergeCell ref="B23:B24"/>
    <mergeCell ref="P23:P24"/>
    <mergeCell ref="Q23:Q26"/>
    <mergeCell ref="R23:R24"/>
    <mergeCell ref="S23:S24"/>
    <mergeCell ref="AO27:AO30"/>
    <mergeCell ref="B29:B30"/>
    <mergeCell ref="P29:P30"/>
    <mergeCell ref="R29:R30"/>
    <mergeCell ref="S29:S30"/>
    <mergeCell ref="AG29:AG30"/>
    <mergeCell ref="AI29:AI30"/>
    <mergeCell ref="AJ29:AJ30"/>
    <mergeCell ref="AG27:AG28"/>
    <mergeCell ref="AH27:AH30"/>
    <mergeCell ref="AI27:AI28"/>
    <mergeCell ref="AJ27:AJ28"/>
    <mergeCell ref="AM27:AM30"/>
    <mergeCell ref="AN27:AN30"/>
    <mergeCell ref="A35:A38"/>
    <mergeCell ref="B35:B36"/>
    <mergeCell ref="P35:P36"/>
    <mergeCell ref="Q35:Q38"/>
    <mergeCell ref="R35:R36"/>
    <mergeCell ref="S35:S36"/>
    <mergeCell ref="AO31:AO34"/>
    <mergeCell ref="B33:B34"/>
    <mergeCell ref="P33:P34"/>
    <mergeCell ref="R33:R34"/>
    <mergeCell ref="S33:S34"/>
    <mergeCell ref="AG33:AG34"/>
    <mergeCell ref="AI33:AI34"/>
    <mergeCell ref="AJ33:AJ34"/>
    <mergeCell ref="AG31:AG32"/>
    <mergeCell ref="AH31:AH34"/>
    <mergeCell ref="AI31:AI32"/>
    <mergeCell ref="AJ31:AJ32"/>
    <mergeCell ref="AM31:AM34"/>
    <mergeCell ref="AN31:AN34"/>
    <mergeCell ref="A31:A34"/>
    <mergeCell ref="B31:B32"/>
    <mergeCell ref="P31:P32"/>
    <mergeCell ref="Q31:Q34"/>
    <mergeCell ref="R31:R32"/>
    <mergeCell ref="S31:S32"/>
    <mergeCell ref="AO35:AO38"/>
    <mergeCell ref="B37:B38"/>
    <mergeCell ref="P37:P38"/>
    <mergeCell ref="R37:R38"/>
    <mergeCell ref="S37:S38"/>
    <mergeCell ref="AG37:AG38"/>
    <mergeCell ref="AI37:AI38"/>
    <mergeCell ref="AJ37:AJ38"/>
    <mergeCell ref="AG35:AG36"/>
    <mergeCell ref="AH35:AH38"/>
    <mergeCell ref="AI35:AI36"/>
    <mergeCell ref="AJ35:AJ36"/>
    <mergeCell ref="AM35:AM38"/>
    <mergeCell ref="AN35:AN38"/>
    <mergeCell ref="A43:A46"/>
    <mergeCell ref="B43:B44"/>
    <mergeCell ref="P43:P44"/>
    <mergeCell ref="Q43:Q46"/>
    <mergeCell ref="R43:R44"/>
    <mergeCell ref="S43:S44"/>
    <mergeCell ref="AO39:AO42"/>
    <mergeCell ref="B41:B42"/>
    <mergeCell ref="P41:P42"/>
    <mergeCell ref="R41:R42"/>
    <mergeCell ref="S41:S42"/>
    <mergeCell ref="AG41:AG42"/>
    <mergeCell ref="AI41:AI42"/>
    <mergeCell ref="AJ41:AJ42"/>
    <mergeCell ref="AG39:AG40"/>
    <mergeCell ref="AH39:AH42"/>
    <mergeCell ref="AI39:AI40"/>
    <mergeCell ref="AJ39:AJ40"/>
    <mergeCell ref="AM39:AM42"/>
    <mergeCell ref="AN39:AN42"/>
    <mergeCell ref="A39:A42"/>
    <mergeCell ref="B39:B40"/>
    <mergeCell ref="P39:P40"/>
    <mergeCell ref="Q39:Q42"/>
    <mergeCell ref="R39:R40"/>
    <mergeCell ref="S39:S40"/>
    <mergeCell ref="AO43:AO46"/>
    <mergeCell ref="B45:B46"/>
    <mergeCell ref="P45:P46"/>
    <mergeCell ref="R45:R46"/>
    <mergeCell ref="S45:S46"/>
    <mergeCell ref="AG45:AG46"/>
    <mergeCell ref="AI45:AI46"/>
    <mergeCell ref="AJ45:AJ46"/>
    <mergeCell ref="AG43:AG44"/>
    <mergeCell ref="AH43:AH46"/>
    <mergeCell ref="AI43:AI44"/>
    <mergeCell ref="AJ43:AJ44"/>
    <mergeCell ref="AM43:AM46"/>
    <mergeCell ref="AN43:AN46"/>
    <mergeCell ref="AG53:AG54"/>
    <mergeCell ref="AI53:AI54"/>
    <mergeCell ref="AJ53:AJ54"/>
    <mergeCell ref="AG51:AG52"/>
    <mergeCell ref="AH51:AH54"/>
    <mergeCell ref="AI51:AI52"/>
    <mergeCell ref="AJ51:AJ52"/>
    <mergeCell ref="AM51:AM54"/>
    <mergeCell ref="AN51:AN54"/>
    <mergeCell ref="A47:A50"/>
    <mergeCell ref="B47:B48"/>
    <mergeCell ref="P47:P48"/>
    <mergeCell ref="Q47:Q50"/>
    <mergeCell ref="R47:R48"/>
    <mergeCell ref="S47:S48"/>
    <mergeCell ref="B53:B54"/>
    <mergeCell ref="P53:P54"/>
    <mergeCell ref="R53:R54"/>
    <mergeCell ref="S53:S54"/>
    <mergeCell ref="AO47:AO50"/>
    <mergeCell ref="B49:B50"/>
    <mergeCell ref="P49:P50"/>
    <mergeCell ref="R49:R50"/>
    <mergeCell ref="S49:S50"/>
    <mergeCell ref="AG49:AG50"/>
    <mergeCell ref="AI49:AI50"/>
    <mergeCell ref="AJ49:AJ50"/>
    <mergeCell ref="AG47:AG48"/>
    <mergeCell ref="AH47:AH50"/>
    <mergeCell ref="AI47:AI48"/>
    <mergeCell ref="AJ47:AJ48"/>
    <mergeCell ref="AM47:AM50"/>
    <mergeCell ref="AN47:AN50"/>
    <mergeCell ref="AO51:AO54"/>
    <mergeCell ref="A71:A74"/>
    <mergeCell ref="B71:B72"/>
    <mergeCell ref="P71:P72"/>
    <mergeCell ref="Q71:Q74"/>
    <mergeCell ref="R71:R72"/>
    <mergeCell ref="S71:S72"/>
    <mergeCell ref="AO71:AO74"/>
    <mergeCell ref="B73:B74"/>
    <mergeCell ref="P73:P74"/>
    <mergeCell ref="AH55:AH58"/>
    <mergeCell ref="AI55:AI56"/>
    <mergeCell ref="AJ55:AJ56"/>
    <mergeCell ref="AM55:AM58"/>
    <mergeCell ref="AN55:AN58"/>
    <mergeCell ref="AG57:AG58"/>
    <mergeCell ref="AI57:AI58"/>
    <mergeCell ref="AJ57:AJ58"/>
    <mergeCell ref="A51:A54"/>
    <mergeCell ref="B51:B52"/>
    <mergeCell ref="P51:P52"/>
    <mergeCell ref="Q51:Q54"/>
    <mergeCell ref="R51:R52"/>
    <mergeCell ref="S51:S52"/>
    <mergeCell ref="AJ81:AO81"/>
    <mergeCell ref="A55:A58"/>
    <mergeCell ref="B55:B56"/>
    <mergeCell ref="P55:P56"/>
    <mergeCell ref="Q55:Q58"/>
    <mergeCell ref="R55:R56"/>
    <mergeCell ref="S55:S56"/>
    <mergeCell ref="B57:B58"/>
    <mergeCell ref="P57:P58"/>
    <mergeCell ref="AG55:AG56"/>
    <mergeCell ref="AM71:AM74"/>
    <mergeCell ref="AN71:AN74"/>
    <mergeCell ref="R73:R74"/>
    <mergeCell ref="S73:S74"/>
    <mergeCell ref="AG73:AG74"/>
    <mergeCell ref="AI73:AI74"/>
    <mergeCell ref="AJ73:AJ74"/>
    <mergeCell ref="AG71:AG72"/>
    <mergeCell ref="AH71:AH74"/>
    <mergeCell ref="AI71:AI72"/>
    <mergeCell ref="AJ71:AJ72"/>
    <mergeCell ref="R57:R58"/>
    <mergeCell ref="S57:S58"/>
    <mergeCell ref="A59:A62"/>
  </mergeCells>
  <phoneticPr fontId="35" type="noConversion"/>
  <conditionalFormatting sqref="C5:O5 T5:AF5 C9:O9 T9:AF9 C13:O13 T13:AF13 C17:O17 T17:AF17 C21:O21 T21:AF21 C25:O25 T25:AF25 C29:O29 T29:AF29 C33:O33 T33:AF33 C37:O37 T37:AF37 C41:O41 T41:AF41 C45:O45 T45:AF45 C49:O49 T49:AF49 C53:O53 T53:AF53 C57:O57 T57:AF57 C61:O61 T61:AF61 C65:O65 T65:AF65 C69:O69 T69:AF69 C73:O73 T73:AF73 C77:O77 T77:AF77">
    <cfRule type="expression" dxfId="17" priority="4197" stopIfTrue="1">
      <formula>C5=MAX($C5:$O5,$T5:$AF5)</formula>
    </cfRule>
    <cfRule type="expression" dxfId="16" priority="4311" stopIfTrue="1">
      <formula>C5=MIN($C5:$O5,$T5:$AF5)</formula>
    </cfRule>
  </conditionalFormatting>
  <conditionalFormatting sqref="C79:O79 S79:AF79">
    <cfRule type="cellIs" dxfId="15" priority="12" stopIfTrue="1" operator="lessThan">
      <formula>OR(NOT(ISNUMBER(B79)),B79&lt;14)</formula>
    </cfRule>
  </conditionalFormatting>
  <conditionalFormatting sqref="C79:Q79">
    <cfRule type="expression" priority="10" stopIfTrue="1">
      <formula>C2&gt;TODAY()</formula>
    </cfRule>
    <cfRule type="cellIs" dxfId="14" priority="11" stopIfTrue="1" operator="equal">
      <formula>28</formula>
    </cfRule>
  </conditionalFormatting>
  <conditionalFormatting sqref="P79:Q79 AG79:AL79">
    <cfRule type="cellIs" dxfId="13" priority="981" stopIfTrue="1" operator="lessThan">
      <formula>OR(NOT(ISNUMBER(#REF!)),#REF!&lt;14)</formula>
    </cfRule>
  </conditionalFormatting>
  <conditionalFormatting sqref="S3 S7 S11 S15 S19 S23 S27 S31 S35 S39 S43 S47 S51 S55 S59 S63 S67 S71 S75">
    <cfRule type="expression" dxfId="12" priority="7">
      <formula>S3&gt;B3</formula>
    </cfRule>
  </conditionalFormatting>
  <conditionalFormatting sqref="S79:AN79">
    <cfRule type="expression" priority="4" stopIfTrue="1">
      <formula>S2&gt;TODAY()</formula>
    </cfRule>
    <cfRule type="cellIs" dxfId="11" priority="5" stopIfTrue="1" operator="equal">
      <formula>28</formula>
    </cfRule>
  </conditionalFormatting>
  <conditionalFormatting sqref="AM79:AN79">
    <cfRule type="cellIs" dxfId="10" priority="6" stopIfTrue="1" operator="lessThan">
      <formula>OR(NOT(ISNUMBER(AL79)),AL79&lt;14)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Blad32"/>
  <dimension ref="A1:N200"/>
  <sheetViews>
    <sheetView topLeftCell="A88" workbookViewId="0">
      <selection activeCell="H127" sqref="H127"/>
    </sheetView>
  </sheetViews>
  <sheetFormatPr defaultColWidth="13.5703125" defaultRowHeight="12.75" x14ac:dyDescent="0.2"/>
  <cols>
    <col min="1" max="4" width="8.140625" customWidth="1"/>
    <col min="5" max="5" width="10.42578125" customWidth="1"/>
    <col min="6" max="6" width="8.140625" customWidth="1"/>
    <col min="7" max="7" width="4.85546875" customWidth="1"/>
    <col min="8" max="12" width="8.140625" customWidth="1"/>
  </cols>
  <sheetData>
    <row r="1" spans="1:14" x14ac:dyDescent="0.2">
      <c r="A1" s="163" t="s">
        <v>56</v>
      </c>
      <c r="B1" s="163"/>
      <c r="C1" s="163"/>
      <c r="D1" s="163"/>
      <c r="E1" s="163"/>
      <c r="F1" s="163"/>
    </row>
    <row r="2" spans="1:14" x14ac:dyDescent="0.2">
      <c r="A2" s="163" t="s">
        <v>63</v>
      </c>
      <c r="B2" s="163"/>
      <c r="C2" s="163"/>
      <c r="D2" s="163"/>
      <c r="E2" s="163"/>
      <c r="F2" s="163"/>
    </row>
    <row r="3" spans="1:14" s="58" customFormat="1" ht="13.5" customHeight="1" thickBot="1" x14ac:dyDescent="0.25">
      <c r="A3" s="57"/>
      <c r="B3" s="57"/>
      <c r="C3" s="164"/>
      <c r="D3" s="164"/>
      <c r="E3" s="164"/>
      <c r="F3" s="57"/>
      <c r="G3" s="57"/>
    </row>
    <row r="4" spans="1:14" ht="12.75" customHeight="1" x14ac:dyDescent="0.2">
      <c r="A4" s="59" t="s">
        <v>64</v>
      </c>
      <c r="B4" s="60"/>
      <c r="C4" s="61">
        <v>0.3</v>
      </c>
      <c r="D4" s="61">
        <v>0.6</v>
      </c>
      <c r="E4" s="61">
        <v>0.9</v>
      </c>
      <c r="F4" s="62">
        <v>1</v>
      </c>
      <c r="G4" s="63"/>
    </row>
    <row r="5" spans="1:14" x14ac:dyDescent="0.2">
      <c r="A5" s="32"/>
      <c r="B5" s="6">
        <v>0</v>
      </c>
      <c r="C5" s="6" t="s">
        <v>65</v>
      </c>
      <c r="D5" s="6" t="s">
        <v>66</v>
      </c>
      <c r="E5" s="6" t="s">
        <v>67</v>
      </c>
      <c r="F5" s="31" t="s">
        <v>68</v>
      </c>
      <c r="G5" s="6"/>
      <c r="I5" s="160" t="s">
        <v>71</v>
      </c>
      <c r="J5" s="160"/>
      <c r="K5" s="160"/>
      <c r="L5" s="160"/>
      <c r="M5" s="161" t="s">
        <v>72</v>
      </c>
      <c r="N5" s="162">
        <v>15</v>
      </c>
    </row>
    <row r="6" spans="1:14" x14ac:dyDescent="0.2">
      <c r="A6" s="64"/>
      <c r="B6" s="65"/>
      <c r="C6" s="65"/>
      <c r="D6" s="65"/>
      <c r="E6" s="65"/>
      <c r="F6" s="66"/>
      <c r="G6" s="6"/>
      <c r="I6" s="160"/>
      <c r="J6" s="160"/>
      <c r="K6" s="160"/>
      <c r="L6" s="160"/>
      <c r="M6" s="161"/>
      <c r="N6" s="162"/>
    </row>
    <row r="7" spans="1:14" x14ac:dyDescent="0.2">
      <c r="A7" s="32">
        <v>15</v>
      </c>
      <c r="B7" s="67">
        <v>0</v>
      </c>
      <c r="C7" s="29">
        <f>ROUND($A7*C$4,0)</f>
        <v>5</v>
      </c>
      <c r="D7" s="29">
        <f>ROUND($A7*D$4,0)</f>
        <v>9</v>
      </c>
      <c r="E7" s="68">
        <f>FLOOR($A7*E$4,1)</f>
        <v>13</v>
      </c>
      <c r="F7" s="30">
        <f>ROUND($A7*F$4,0)</f>
        <v>15</v>
      </c>
      <c r="G7" s="29"/>
      <c r="I7" s="160"/>
      <c r="J7" s="160"/>
      <c r="K7" s="160"/>
      <c r="L7" s="160"/>
      <c r="M7" s="161"/>
      <c r="N7" s="162"/>
    </row>
    <row r="8" spans="1:14" x14ac:dyDescent="0.2">
      <c r="A8" s="32">
        <v>16</v>
      </c>
      <c r="B8" s="67">
        <v>0</v>
      </c>
      <c r="C8" s="29">
        <f t="shared" ref="C8:F71" si="0">ROUND($A8*C$4,0)</f>
        <v>5</v>
      </c>
      <c r="D8" s="29">
        <f t="shared" si="0"/>
        <v>10</v>
      </c>
      <c r="E8" s="29">
        <f t="shared" si="0"/>
        <v>14</v>
      </c>
      <c r="F8" s="30">
        <f t="shared" si="0"/>
        <v>16</v>
      </c>
      <c r="G8" s="29"/>
      <c r="I8" s="160" t="s">
        <v>73</v>
      </c>
      <c r="J8" s="160"/>
      <c r="K8" s="160"/>
      <c r="L8" s="160"/>
      <c r="M8" s="161" t="s">
        <v>72</v>
      </c>
      <c r="N8" s="162">
        <v>16</v>
      </c>
    </row>
    <row r="9" spans="1:14" x14ac:dyDescent="0.2">
      <c r="A9" s="32">
        <v>17</v>
      </c>
      <c r="B9" s="67">
        <v>0</v>
      </c>
      <c r="C9" s="29">
        <f t="shared" si="0"/>
        <v>5</v>
      </c>
      <c r="D9" s="29">
        <f t="shared" si="0"/>
        <v>10</v>
      </c>
      <c r="E9" s="29">
        <f t="shared" si="0"/>
        <v>15</v>
      </c>
      <c r="F9" s="30">
        <f t="shared" si="0"/>
        <v>17</v>
      </c>
      <c r="G9" s="29"/>
      <c r="I9" s="160"/>
      <c r="J9" s="160"/>
      <c r="K9" s="160"/>
      <c r="L9" s="160"/>
      <c r="M9" s="161"/>
      <c r="N9" s="162"/>
    </row>
    <row r="10" spans="1:14" x14ac:dyDescent="0.2">
      <c r="A10" s="32">
        <v>18</v>
      </c>
      <c r="B10" s="67">
        <v>0</v>
      </c>
      <c r="C10" s="29">
        <f t="shared" si="0"/>
        <v>5</v>
      </c>
      <c r="D10" s="29">
        <f t="shared" si="0"/>
        <v>11</v>
      </c>
      <c r="E10" s="29">
        <f t="shared" si="0"/>
        <v>16</v>
      </c>
      <c r="F10" s="30">
        <f t="shared" si="0"/>
        <v>18</v>
      </c>
      <c r="G10" s="29"/>
      <c r="I10" s="160"/>
      <c r="J10" s="160"/>
      <c r="K10" s="160"/>
      <c r="L10" s="160"/>
      <c r="M10" s="161"/>
      <c r="N10" s="162"/>
    </row>
    <row r="11" spans="1:14" x14ac:dyDescent="0.2">
      <c r="A11" s="32">
        <v>19</v>
      </c>
      <c r="B11" s="67">
        <v>0</v>
      </c>
      <c r="C11" s="29">
        <f t="shared" si="0"/>
        <v>6</v>
      </c>
      <c r="D11" s="29">
        <f t="shared" si="0"/>
        <v>11</v>
      </c>
      <c r="E11" s="29">
        <f t="shared" si="0"/>
        <v>17</v>
      </c>
      <c r="F11" s="30">
        <f t="shared" si="0"/>
        <v>19</v>
      </c>
      <c r="G11" s="29"/>
      <c r="I11" s="160" t="s">
        <v>74</v>
      </c>
      <c r="J11" s="160"/>
      <c r="K11" s="160"/>
      <c r="L11" s="160"/>
      <c r="M11" s="161" t="s">
        <v>72</v>
      </c>
      <c r="N11" s="162">
        <v>17</v>
      </c>
    </row>
    <row r="12" spans="1:14" x14ac:dyDescent="0.2">
      <c r="A12" s="64">
        <v>20</v>
      </c>
      <c r="B12" s="69">
        <v>0</v>
      </c>
      <c r="C12" s="70">
        <f t="shared" si="0"/>
        <v>6</v>
      </c>
      <c r="D12" s="70">
        <f t="shared" si="0"/>
        <v>12</v>
      </c>
      <c r="E12" s="70">
        <f t="shared" si="0"/>
        <v>18</v>
      </c>
      <c r="F12" s="71">
        <f t="shared" si="0"/>
        <v>20</v>
      </c>
      <c r="G12" s="29"/>
      <c r="I12" s="160"/>
      <c r="J12" s="160"/>
      <c r="K12" s="160"/>
      <c r="L12" s="160"/>
      <c r="M12" s="161"/>
      <c r="N12" s="162"/>
    </row>
    <row r="13" spans="1:14" x14ac:dyDescent="0.2">
      <c r="A13" s="32">
        <v>21</v>
      </c>
      <c r="B13" s="67">
        <v>0</v>
      </c>
      <c r="C13" s="29">
        <f t="shared" si="0"/>
        <v>6</v>
      </c>
      <c r="D13" s="29">
        <f t="shared" si="0"/>
        <v>13</v>
      </c>
      <c r="E13" s="29">
        <f t="shared" si="0"/>
        <v>19</v>
      </c>
      <c r="F13" s="30">
        <f t="shared" si="0"/>
        <v>21</v>
      </c>
      <c r="G13" s="29"/>
      <c r="I13" s="160"/>
      <c r="J13" s="160"/>
      <c r="K13" s="160"/>
      <c r="L13" s="160"/>
      <c r="M13" s="161"/>
      <c r="N13" s="162"/>
    </row>
    <row r="14" spans="1:14" x14ac:dyDescent="0.2">
      <c r="A14" s="32">
        <v>22</v>
      </c>
      <c r="B14" s="67">
        <v>0</v>
      </c>
      <c r="C14" s="29">
        <f t="shared" si="0"/>
        <v>7</v>
      </c>
      <c r="D14" s="29">
        <f t="shared" si="0"/>
        <v>13</v>
      </c>
      <c r="E14" s="29">
        <f t="shared" si="0"/>
        <v>20</v>
      </c>
      <c r="F14" s="30">
        <f t="shared" si="0"/>
        <v>22</v>
      </c>
      <c r="G14" s="29"/>
      <c r="I14" s="160" t="s">
        <v>75</v>
      </c>
      <c r="J14" s="160"/>
      <c r="K14" s="160"/>
      <c r="L14" s="160"/>
      <c r="M14" s="161" t="s">
        <v>72</v>
      </c>
      <c r="N14" s="162">
        <v>18</v>
      </c>
    </row>
    <row r="15" spans="1:14" x14ac:dyDescent="0.2">
      <c r="A15" s="32">
        <v>23</v>
      </c>
      <c r="B15" s="67">
        <v>0</v>
      </c>
      <c r="C15" s="29">
        <f t="shared" si="0"/>
        <v>7</v>
      </c>
      <c r="D15" s="29">
        <f t="shared" si="0"/>
        <v>14</v>
      </c>
      <c r="E15" s="29">
        <f t="shared" si="0"/>
        <v>21</v>
      </c>
      <c r="F15" s="30">
        <f t="shared" si="0"/>
        <v>23</v>
      </c>
      <c r="G15" s="29"/>
      <c r="I15" s="160"/>
      <c r="J15" s="160"/>
      <c r="K15" s="160"/>
      <c r="L15" s="160"/>
      <c r="M15" s="161"/>
      <c r="N15" s="162"/>
    </row>
    <row r="16" spans="1:14" x14ac:dyDescent="0.2">
      <c r="A16" s="72">
        <v>24</v>
      </c>
      <c r="B16" s="73">
        <v>0</v>
      </c>
      <c r="C16" s="74">
        <f t="shared" si="0"/>
        <v>7</v>
      </c>
      <c r="D16" s="74">
        <f t="shared" si="0"/>
        <v>14</v>
      </c>
      <c r="E16" s="74">
        <f t="shared" si="0"/>
        <v>22</v>
      </c>
      <c r="F16" s="75">
        <f t="shared" si="0"/>
        <v>24</v>
      </c>
      <c r="G16" s="29"/>
      <c r="I16" s="160"/>
      <c r="J16" s="160"/>
      <c r="K16" s="160"/>
      <c r="L16" s="160"/>
      <c r="M16" s="161"/>
      <c r="N16" s="162"/>
    </row>
    <row r="17" spans="1:14" x14ac:dyDescent="0.2">
      <c r="A17" s="32">
        <v>25</v>
      </c>
      <c r="B17" s="67">
        <v>0</v>
      </c>
      <c r="C17" s="29">
        <f t="shared" si="0"/>
        <v>8</v>
      </c>
      <c r="D17" s="29">
        <f t="shared" si="0"/>
        <v>15</v>
      </c>
      <c r="E17" s="29">
        <f t="shared" si="0"/>
        <v>23</v>
      </c>
      <c r="F17" s="30">
        <f t="shared" si="0"/>
        <v>25</v>
      </c>
      <c r="G17" s="29"/>
      <c r="I17" s="160" t="s">
        <v>76</v>
      </c>
      <c r="J17" s="160"/>
      <c r="K17" s="160"/>
      <c r="L17" s="160"/>
      <c r="M17" s="161" t="s">
        <v>72</v>
      </c>
      <c r="N17" s="162">
        <v>19</v>
      </c>
    </row>
    <row r="18" spans="1:14" x14ac:dyDescent="0.2">
      <c r="A18" s="32">
        <v>26</v>
      </c>
      <c r="B18" s="67">
        <v>0</v>
      </c>
      <c r="C18" s="29">
        <f t="shared" si="0"/>
        <v>8</v>
      </c>
      <c r="D18" s="29">
        <f t="shared" si="0"/>
        <v>16</v>
      </c>
      <c r="E18" s="29">
        <f t="shared" si="0"/>
        <v>23</v>
      </c>
      <c r="F18" s="30">
        <f t="shared" si="0"/>
        <v>26</v>
      </c>
      <c r="G18" s="29"/>
      <c r="I18" s="160"/>
      <c r="J18" s="160"/>
      <c r="K18" s="160"/>
      <c r="L18" s="160"/>
      <c r="M18" s="161"/>
      <c r="N18" s="162"/>
    </row>
    <row r="19" spans="1:14" x14ac:dyDescent="0.2">
      <c r="A19" s="32">
        <v>27</v>
      </c>
      <c r="B19" s="67">
        <v>0</v>
      </c>
      <c r="C19" s="29">
        <f t="shared" si="0"/>
        <v>8</v>
      </c>
      <c r="D19" s="29">
        <f t="shared" si="0"/>
        <v>16</v>
      </c>
      <c r="E19" s="29">
        <f t="shared" si="0"/>
        <v>24</v>
      </c>
      <c r="F19" s="30">
        <f t="shared" si="0"/>
        <v>27</v>
      </c>
      <c r="G19" s="29"/>
      <c r="I19" s="160"/>
      <c r="J19" s="160"/>
      <c r="K19" s="160"/>
      <c r="L19" s="160"/>
      <c r="M19" s="161"/>
      <c r="N19" s="162"/>
    </row>
    <row r="20" spans="1:14" x14ac:dyDescent="0.2">
      <c r="A20" s="32">
        <v>28</v>
      </c>
      <c r="B20" s="67">
        <v>0</v>
      </c>
      <c r="C20" s="29">
        <f t="shared" si="0"/>
        <v>8</v>
      </c>
      <c r="D20" s="29">
        <f t="shared" si="0"/>
        <v>17</v>
      </c>
      <c r="E20" s="29">
        <f t="shared" si="0"/>
        <v>25</v>
      </c>
      <c r="F20" s="30">
        <f t="shared" si="0"/>
        <v>28</v>
      </c>
      <c r="G20" s="29"/>
      <c r="I20" s="160" t="s">
        <v>77</v>
      </c>
      <c r="J20" s="160"/>
      <c r="K20" s="160"/>
      <c r="L20" s="160"/>
      <c r="M20" s="161" t="s">
        <v>72</v>
      </c>
      <c r="N20" s="162" t="s">
        <v>78</v>
      </c>
    </row>
    <row r="21" spans="1:14" x14ac:dyDescent="0.2">
      <c r="A21" s="32">
        <v>29</v>
      </c>
      <c r="B21" s="67">
        <v>0</v>
      </c>
      <c r="C21" s="29">
        <f t="shared" si="0"/>
        <v>9</v>
      </c>
      <c r="D21" s="29">
        <f t="shared" si="0"/>
        <v>17</v>
      </c>
      <c r="E21" s="29">
        <f t="shared" si="0"/>
        <v>26</v>
      </c>
      <c r="F21" s="30">
        <f t="shared" si="0"/>
        <v>29</v>
      </c>
      <c r="G21" s="29"/>
      <c r="I21" s="160"/>
      <c r="J21" s="160"/>
      <c r="K21" s="160"/>
      <c r="L21" s="160"/>
      <c r="M21" s="161"/>
      <c r="N21" s="162"/>
    </row>
    <row r="22" spans="1:14" x14ac:dyDescent="0.2">
      <c r="A22" s="64">
        <v>30</v>
      </c>
      <c r="B22" s="69">
        <v>0</v>
      </c>
      <c r="C22" s="70">
        <f t="shared" si="0"/>
        <v>9</v>
      </c>
      <c r="D22" s="70">
        <f t="shared" si="0"/>
        <v>18</v>
      </c>
      <c r="E22" s="70">
        <f t="shared" si="0"/>
        <v>27</v>
      </c>
      <c r="F22" s="71">
        <f t="shared" si="0"/>
        <v>30</v>
      </c>
      <c r="G22" s="29"/>
      <c r="I22" s="160"/>
      <c r="J22" s="160"/>
      <c r="K22" s="160"/>
      <c r="L22" s="160"/>
      <c r="M22" s="161"/>
      <c r="N22" s="162"/>
    </row>
    <row r="23" spans="1:14" x14ac:dyDescent="0.2">
      <c r="A23" s="32">
        <v>31</v>
      </c>
      <c r="B23" s="67">
        <v>0</v>
      </c>
      <c r="C23" s="29">
        <f t="shared" si="0"/>
        <v>9</v>
      </c>
      <c r="D23" s="29">
        <f t="shared" si="0"/>
        <v>19</v>
      </c>
      <c r="E23" s="29">
        <f t="shared" si="0"/>
        <v>28</v>
      </c>
      <c r="F23" s="30">
        <f t="shared" si="0"/>
        <v>31</v>
      </c>
      <c r="G23" s="29"/>
    </row>
    <row r="24" spans="1:14" x14ac:dyDescent="0.2">
      <c r="A24" s="32">
        <v>32</v>
      </c>
      <c r="B24" s="67">
        <v>0</v>
      </c>
      <c r="C24" s="29">
        <f t="shared" si="0"/>
        <v>10</v>
      </c>
      <c r="D24" s="29">
        <f t="shared" si="0"/>
        <v>19</v>
      </c>
      <c r="E24" s="29">
        <f t="shared" si="0"/>
        <v>29</v>
      </c>
      <c r="F24" s="30">
        <f t="shared" si="0"/>
        <v>32</v>
      </c>
      <c r="G24" s="29"/>
    </row>
    <row r="25" spans="1:14" x14ac:dyDescent="0.2">
      <c r="A25" s="32">
        <v>33</v>
      </c>
      <c r="B25" s="67">
        <v>0</v>
      </c>
      <c r="C25" s="29">
        <f t="shared" si="0"/>
        <v>10</v>
      </c>
      <c r="D25" s="29">
        <f t="shared" si="0"/>
        <v>20</v>
      </c>
      <c r="E25" s="29">
        <f t="shared" si="0"/>
        <v>30</v>
      </c>
      <c r="F25" s="30">
        <f t="shared" si="0"/>
        <v>33</v>
      </c>
      <c r="G25" s="29"/>
    </row>
    <row r="26" spans="1:14" x14ac:dyDescent="0.2">
      <c r="A26" s="72">
        <v>34</v>
      </c>
      <c r="B26" s="73">
        <v>0</v>
      </c>
      <c r="C26" s="74">
        <f t="shared" si="0"/>
        <v>10</v>
      </c>
      <c r="D26" s="74">
        <f t="shared" si="0"/>
        <v>20</v>
      </c>
      <c r="E26" s="74">
        <f t="shared" si="0"/>
        <v>31</v>
      </c>
      <c r="F26" s="75">
        <f t="shared" si="0"/>
        <v>34</v>
      </c>
      <c r="G26" s="29"/>
    </row>
    <row r="27" spans="1:14" x14ac:dyDescent="0.2">
      <c r="A27" s="32">
        <v>35</v>
      </c>
      <c r="B27" s="67">
        <v>0</v>
      </c>
      <c r="C27" s="29">
        <f t="shared" si="0"/>
        <v>11</v>
      </c>
      <c r="D27" s="29">
        <f t="shared" si="0"/>
        <v>21</v>
      </c>
      <c r="E27" s="29">
        <f t="shared" si="0"/>
        <v>32</v>
      </c>
      <c r="F27" s="30">
        <f t="shared" si="0"/>
        <v>35</v>
      </c>
      <c r="G27" s="29"/>
    </row>
    <row r="28" spans="1:14" x14ac:dyDescent="0.2">
      <c r="A28" s="32">
        <v>36</v>
      </c>
      <c r="B28" s="67">
        <v>0</v>
      </c>
      <c r="C28" s="29">
        <f t="shared" si="0"/>
        <v>11</v>
      </c>
      <c r="D28" s="29">
        <f t="shared" si="0"/>
        <v>22</v>
      </c>
      <c r="E28" s="29">
        <f t="shared" si="0"/>
        <v>32</v>
      </c>
      <c r="F28" s="30">
        <f t="shared" si="0"/>
        <v>36</v>
      </c>
      <c r="G28" s="29"/>
    </row>
    <row r="29" spans="1:14" x14ac:dyDescent="0.2">
      <c r="A29" s="32">
        <v>37</v>
      </c>
      <c r="B29" s="67">
        <v>0</v>
      </c>
      <c r="C29" s="29">
        <f t="shared" si="0"/>
        <v>11</v>
      </c>
      <c r="D29" s="29">
        <f t="shared" si="0"/>
        <v>22</v>
      </c>
      <c r="E29" s="29">
        <f t="shared" si="0"/>
        <v>33</v>
      </c>
      <c r="F29" s="30">
        <f t="shared" si="0"/>
        <v>37</v>
      </c>
      <c r="G29" s="29"/>
    </row>
    <row r="30" spans="1:14" x14ac:dyDescent="0.2">
      <c r="A30" s="32">
        <v>38</v>
      </c>
      <c r="B30" s="67">
        <v>0</v>
      </c>
      <c r="C30" s="29">
        <f t="shared" si="0"/>
        <v>11</v>
      </c>
      <c r="D30" s="29">
        <f t="shared" si="0"/>
        <v>23</v>
      </c>
      <c r="E30" s="29">
        <f t="shared" si="0"/>
        <v>34</v>
      </c>
      <c r="F30" s="30">
        <f t="shared" si="0"/>
        <v>38</v>
      </c>
      <c r="G30" s="29"/>
    </row>
    <row r="31" spans="1:14" x14ac:dyDescent="0.2">
      <c r="A31" s="32">
        <v>39</v>
      </c>
      <c r="B31" s="67">
        <v>0</v>
      </c>
      <c r="C31" s="29">
        <f t="shared" si="0"/>
        <v>12</v>
      </c>
      <c r="D31" s="29">
        <f t="shared" si="0"/>
        <v>23</v>
      </c>
      <c r="E31" s="29">
        <f t="shared" si="0"/>
        <v>35</v>
      </c>
      <c r="F31" s="30">
        <f t="shared" si="0"/>
        <v>39</v>
      </c>
      <c r="G31" s="29"/>
    </row>
    <row r="32" spans="1:14" x14ac:dyDescent="0.2">
      <c r="A32" s="64">
        <v>40</v>
      </c>
      <c r="B32" s="69">
        <v>0</v>
      </c>
      <c r="C32" s="70">
        <f t="shared" si="0"/>
        <v>12</v>
      </c>
      <c r="D32" s="70">
        <f t="shared" si="0"/>
        <v>24</v>
      </c>
      <c r="E32" s="70">
        <f t="shared" si="0"/>
        <v>36</v>
      </c>
      <c r="F32" s="71">
        <f t="shared" si="0"/>
        <v>40</v>
      </c>
      <c r="G32" s="29"/>
    </row>
    <row r="33" spans="1:7" x14ac:dyDescent="0.2">
      <c r="A33" s="32">
        <v>41</v>
      </c>
      <c r="B33" s="67">
        <v>0</v>
      </c>
      <c r="C33" s="29">
        <f t="shared" si="0"/>
        <v>12</v>
      </c>
      <c r="D33" s="29">
        <f t="shared" si="0"/>
        <v>25</v>
      </c>
      <c r="E33" s="29">
        <f t="shared" si="0"/>
        <v>37</v>
      </c>
      <c r="F33" s="30">
        <f t="shared" si="0"/>
        <v>41</v>
      </c>
      <c r="G33" s="29"/>
    </row>
    <row r="34" spans="1:7" x14ac:dyDescent="0.2">
      <c r="A34" s="32">
        <v>42</v>
      </c>
      <c r="B34" s="67">
        <v>0</v>
      </c>
      <c r="C34" s="29">
        <f t="shared" si="0"/>
        <v>13</v>
      </c>
      <c r="D34" s="29">
        <f t="shared" si="0"/>
        <v>25</v>
      </c>
      <c r="E34" s="29">
        <f t="shared" si="0"/>
        <v>38</v>
      </c>
      <c r="F34" s="30">
        <f t="shared" si="0"/>
        <v>42</v>
      </c>
      <c r="G34" s="29"/>
    </row>
    <row r="35" spans="1:7" x14ac:dyDescent="0.2">
      <c r="A35" s="32">
        <v>43</v>
      </c>
      <c r="B35" s="67">
        <v>0</v>
      </c>
      <c r="C35" s="29">
        <f t="shared" si="0"/>
        <v>13</v>
      </c>
      <c r="D35" s="29">
        <f t="shared" si="0"/>
        <v>26</v>
      </c>
      <c r="E35" s="29">
        <f t="shared" si="0"/>
        <v>39</v>
      </c>
      <c r="F35" s="30">
        <f t="shared" si="0"/>
        <v>43</v>
      </c>
      <c r="G35" s="29"/>
    </row>
    <row r="36" spans="1:7" x14ac:dyDescent="0.2">
      <c r="A36" s="72">
        <v>44</v>
      </c>
      <c r="B36" s="73">
        <v>0</v>
      </c>
      <c r="C36" s="74">
        <f t="shared" si="0"/>
        <v>13</v>
      </c>
      <c r="D36" s="74">
        <f t="shared" si="0"/>
        <v>26</v>
      </c>
      <c r="E36" s="74">
        <f t="shared" si="0"/>
        <v>40</v>
      </c>
      <c r="F36" s="75">
        <f t="shared" si="0"/>
        <v>44</v>
      </c>
      <c r="G36" s="29"/>
    </row>
    <row r="37" spans="1:7" x14ac:dyDescent="0.2">
      <c r="A37" s="32">
        <v>45</v>
      </c>
      <c r="B37" s="67">
        <v>0</v>
      </c>
      <c r="C37" s="29">
        <f t="shared" si="0"/>
        <v>14</v>
      </c>
      <c r="D37" s="29">
        <f t="shared" si="0"/>
        <v>27</v>
      </c>
      <c r="E37" s="29">
        <f t="shared" si="0"/>
        <v>41</v>
      </c>
      <c r="F37" s="30">
        <f t="shared" si="0"/>
        <v>45</v>
      </c>
      <c r="G37" s="29"/>
    </row>
    <row r="38" spans="1:7" x14ac:dyDescent="0.2">
      <c r="A38" s="32">
        <v>46</v>
      </c>
      <c r="B38" s="67">
        <v>0</v>
      </c>
      <c r="C38" s="29">
        <f t="shared" si="0"/>
        <v>14</v>
      </c>
      <c r="D38" s="29">
        <f t="shared" si="0"/>
        <v>28</v>
      </c>
      <c r="E38" s="29">
        <f t="shared" si="0"/>
        <v>41</v>
      </c>
      <c r="F38" s="30">
        <f t="shared" si="0"/>
        <v>46</v>
      </c>
      <c r="G38" s="29"/>
    </row>
    <row r="39" spans="1:7" x14ac:dyDescent="0.2">
      <c r="A39" s="32">
        <v>47</v>
      </c>
      <c r="B39" s="67">
        <v>0</v>
      </c>
      <c r="C39" s="29">
        <f t="shared" si="0"/>
        <v>14</v>
      </c>
      <c r="D39" s="29">
        <f t="shared" si="0"/>
        <v>28</v>
      </c>
      <c r="E39" s="29">
        <f t="shared" si="0"/>
        <v>42</v>
      </c>
      <c r="F39" s="30">
        <f t="shared" si="0"/>
        <v>47</v>
      </c>
      <c r="G39" s="29"/>
    </row>
    <row r="40" spans="1:7" x14ac:dyDescent="0.2">
      <c r="A40" s="32">
        <v>48</v>
      </c>
      <c r="B40" s="67">
        <v>0</v>
      </c>
      <c r="C40" s="29">
        <f t="shared" si="0"/>
        <v>14</v>
      </c>
      <c r="D40" s="29">
        <f t="shared" si="0"/>
        <v>29</v>
      </c>
      <c r="E40" s="29">
        <f t="shared" si="0"/>
        <v>43</v>
      </c>
      <c r="F40" s="30">
        <f t="shared" si="0"/>
        <v>48</v>
      </c>
      <c r="G40" s="29"/>
    </row>
    <row r="41" spans="1:7" x14ac:dyDescent="0.2">
      <c r="A41" s="32">
        <v>49</v>
      </c>
      <c r="B41" s="67">
        <v>0</v>
      </c>
      <c r="C41" s="29">
        <f t="shared" si="0"/>
        <v>15</v>
      </c>
      <c r="D41" s="29">
        <f t="shared" si="0"/>
        <v>29</v>
      </c>
      <c r="E41" s="29">
        <f t="shared" si="0"/>
        <v>44</v>
      </c>
      <c r="F41" s="30">
        <f t="shared" si="0"/>
        <v>49</v>
      </c>
      <c r="G41" s="29"/>
    </row>
    <row r="42" spans="1:7" x14ac:dyDescent="0.2">
      <c r="A42" s="64">
        <v>50</v>
      </c>
      <c r="B42" s="69">
        <v>0</v>
      </c>
      <c r="C42" s="70">
        <f t="shared" si="0"/>
        <v>15</v>
      </c>
      <c r="D42" s="70">
        <f t="shared" si="0"/>
        <v>30</v>
      </c>
      <c r="E42" s="70">
        <f t="shared" si="0"/>
        <v>45</v>
      </c>
      <c r="F42" s="71">
        <f t="shared" si="0"/>
        <v>50</v>
      </c>
      <c r="G42" s="29"/>
    </row>
    <row r="43" spans="1:7" x14ac:dyDescent="0.2">
      <c r="A43" s="32">
        <v>51</v>
      </c>
      <c r="B43" s="67">
        <v>0</v>
      </c>
      <c r="C43" s="29">
        <f t="shared" si="0"/>
        <v>15</v>
      </c>
      <c r="D43" s="29">
        <f t="shared" si="0"/>
        <v>31</v>
      </c>
      <c r="E43" s="29">
        <f t="shared" si="0"/>
        <v>46</v>
      </c>
      <c r="F43" s="30">
        <f t="shared" si="0"/>
        <v>51</v>
      </c>
      <c r="G43" s="29"/>
    </row>
    <row r="44" spans="1:7" x14ac:dyDescent="0.2">
      <c r="A44" s="32">
        <v>52</v>
      </c>
      <c r="B44" s="67">
        <v>0</v>
      </c>
      <c r="C44" s="29">
        <f t="shared" si="0"/>
        <v>16</v>
      </c>
      <c r="D44" s="29">
        <f t="shared" si="0"/>
        <v>31</v>
      </c>
      <c r="E44" s="29">
        <f t="shared" si="0"/>
        <v>47</v>
      </c>
      <c r="F44" s="30">
        <f t="shared" si="0"/>
        <v>52</v>
      </c>
      <c r="G44" s="29"/>
    </row>
    <row r="45" spans="1:7" x14ac:dyDescent="0.2">
      <c r="A45" s="32">
        <v>53</v>
      </c>
      <c r="B45" s="67">
        <v>0</v>
      </c>
      <c r="C45" s="29">
        <f t="shared" si="0"/>
        <v>16</v>
      </c>
      <c r="D45" s="29">
        <f t="shared" si="0"/>
        <v>32</v>
      </c>
      <c r="E45" s="29">
        <f t="shared" si="0"/>
        <v>48</v>
      </c>
      <c r="F45" s="30">
        <f t="shared" si="0"/>
        <v>53</v>
      </c>
      <c r="G45" s="29"/>
    </row>
    <row r="46" spans="1:7" x14ac:dyDescent="0.2">
      <c r="A46" s="72">
        <v>54</v>
      </c>
      <c r="B46" s="73">
        <v>0</v>
      </c>
      <c r="C46" s="74">
        <f t="shared" si="0"/>
        <v>16</v>
      </c>
      <c r="D46" s="74">
        <f t="shared" si="0"/>
        <v>32</v>
      </c>
      <c r="E46" s="74">
        <f t="shared" si="0"/>
        <v>49</v>
      </c>
      <c r="F46" s="75">
        <f t="shared" si="0"/>
        <v>54</v>
      </c>
      <c r="G46" s="29"/>
    </row>
    <row r="47" spans="1:7" x14ac:dyDescent="0.2">
      <c r="A47" s="32">
        <v>55</v>
      </c>
      <c r="B47" s="67">
        <v>0</v>
      </c>
      <c r="C47" s="29">
        <f t="shared" si="0"/>
        <v>17</v>
      </c>
      <c r="D47" s="29">
        <f t="shared" si="0"/>
        <v>33</v>
      </c>
      <c r="E47" s="29">
        <f t="shared" si="0"/>
        <v>50</v>
      </c>
      <c r="F47" s="30">
        <f t="shared" si="0"/>
        <v>55</v>
      </c>
      <c r="G47" s="29"/>
    </row>
    <row r="48" spans="1:7" x14ac:dyDescent="0.2">
      <c r="A48" s="32">
        <v>56</v>
      </c>
      <c r="B48" s="67">
        <v>0</v>
      </c>
      <c r="C48" s="29">
        <f t="shared" si="0"/>
        <v>17</v>
      </c>
      <c r="D48" s="29">
        <f t="shared" si="0"/>
        <v>34</v>
      </c>
      <c r="E48" s="29">
        <f t="shared" si="0"/>
        <v>50</v>
      </c>
      <c r="F48" s="30">
        <f t="shared" si="0"/>
        <v>56</v>
      </c>
      <c r="G48" s="29"/>
    </row>
    <row r="49" spans="1:7" x14ac:dyDescent="0.2">
      <c r="A49" s="32">
        <v>57</v>
      </c>
      <c r="B49" s="67">
        <v>0</v>
      </c>
      <c r="C49" s="29">
        <f t="shared" si="0"/>
        <v>17</v>
      </c>
      <c r="D49" s="29">
        <f t="shared" si="0"/>
        <v>34</v>
      </c>
      <c r="E49" s="29">
        <f t="shared" si="0"/>
        <v>51</v>
      </c>
      <c r="F49" s="30">
        <f t="shared" si="0"/>
        <v>57</v>
      </c>
      <c r="G49" s="29"/>
    </row>
    <row r="50" spans="1:7" x14ac:dyDescent="0.2">
      <c r="A50" s="32">
        <v>58</v>
      </c>
      <c r="B50" s="67">
        <v>0</v>
      </c>
      <c r="C50" s="29">
        <f t="shared" si="0"/>
        <v>17</v>
      </c>
      <c r="D50" s="29">
        <f t="shared" si="0"/>
        <v>35</v>
      </c>
      <c r="E50" s="29">
        <f t="shared" si="0"/>
        <v>52</v>
      </c>
      <c r="F50" s="30">
        <f t="shared" si="0"/>
        <v>58</v>
      </c>
      <c r="G50" s="29"/>
    </row>
    <row r="51" spans="1:7" x14ac:dyDescent="0.2">
      <c r="A51" s="32">
        <v>59</v>
      </c>
      <c r="B51" s="67">
        <v>0</v>
      </c>
      <c r="C51" s="29">
        <f t="shared" si="0"/>
        <v>18</v>
      </c>
      <c r="D51" s="29">
        <f t="shared" si="0"/>
        <v>35</v>
      </c>
      <c r="E51" s="29">
        <f t="shared" si="0"/>
        <v>53</v>
      </c>
      <c r="F51" s="30">
        <f t="shared" si="0"/>
        <v>59</v>
      </c>
      <c r="G51" s="29"/>
    </row>
    <row r="52" spans="1:7" x14ac:dyDescent="0.2">
      <c r="A52" s="64">
        <v>60</v>
      </c>
      <c r="B52" s="69">
        <v>0</v>
      </c>
      <c r="C52" s="70">
        <f t="shared" si="0"/>
        <v>18</v>
      </c>
      <c r="D52" s="70">
        <f t="shared" si="0"/>
        <v>36</v>
      </c>
      <c r="E52" s="70">
        <f t="shared" si="0"/>
        <v>54</v>
      </c>
      <c r="F52" s="71">
        <f t="shared" si="0"/>
        <v>60</v>
      </c>
      <c r="G52" s="29"/>
    </row>
    <row r="53" spans="1:7" x14ac:dyDescent="0.2">
      <c r="A53" s="32">
        <v>61</v>
      </c>
      <c r="B53" s="67">
        <v>0</v>
      </c>
      <c r="C53" s="29">
        <f t="shared" si="0"/>
        <v>18</v>
      </c>
      <c r="D53" s="29">
        <f t="shared" si="0"/>
        <v>37</v>
      </c>
      <c r="E53" s="29">
        <f t="shared" si="0"/>
        <v>55</v>
      </c>
      <c r="F53" s="30">
        <f t="shared" si="0"/>
        <v>61</v>
      </c>
      <c r="G53" s="29"/>
    </row>
    <row r="54" spans="1:7" x14ac:dyDescent="0.2">
      <c r="A54" s="32">
        <v>62</v>
      </c>
      <c r="B54" s="67">
        <v>0</v>
      </c>
      <c r="C54" s="29">
        <f t="shared" si="0"/>
        <v>19</v>
      </c>
      <c r="D54" s="29">
        <f t="shared" si="0"/>
        <v>37</v>
      </c>
      <c r="E54" s="29">
        <f t="shared" si="0"/>
        <v>56</v>
      </c>
      <c r="F54" s="30">
        <f t="shared" si="0"/>
        <v>62</v>
      </c>
      <c r="G54" s="29"/>
    </row>
    <row r="55" spans="1:7" x14ac:dyDescent="0.2">
      <c r="A55" s="32">
        <v>63</v>
      </c>
      <c r="B55" s="67">
        <v>0</v>
      </c>
      <c r="C55" s="29">
        <f t="shared" si="0"/>
        <v>19</v>
      </c>
      <c r="D55" s="29">
        <f t="shared" si="0"/>
        <v>38</v>
      </c>
      <c r="E55" s="29">
        <f t="shared" si="0"/>
        <v>57</v>
      </c>
      <c r="F55" s="30">
        <f t="shared" si="0"/>
        <v>63</v>
      </c>
      <c r="G55" s="29"/>
    </row>
    <row r="56" spans="1:7" x14ac:dyDescent="0.2">
      <c r="A56" s="72">
        <v>64</v>
      </c>
      <c r="B56" s="73">
        <v>0</v>
      </c>
      <c r="C56" s="74">
        <f t="shared" si="0"/>
        <v>19</v>
      </c>
      <c r="D56" s="74">
        <f t="shared" si="0"/>
        <v>38</v>
      </c>
      <c r="E56" s="74">
        <f t="shared" si="0"/>
        <v>58</v>
      </c>
      <c r="F56" s="75">
        <f t="shared" si="0"/>
        <v>64</v>
      </c>
      <c r="G56" s="29"/>
    </row>
    <row r="57" spans="1:7" x14ac:dyDescent="0.2">
      <c r="A57" s="32">
        <v>65</v>
      </c>
      <c r="B57" s="67">
        <v>0</v>
      </c>
      <c r="C57" s="29">
        <f t="shared" si="0"/>
        <v>20</v>
      </c>
      <c r="D57" s="29">
        <f t="shared" si="0"/>
        <v>39</v>
      </c>
      <c r="E57" s="29">
        <f t="shared" si="0"/>
        <v>59</v>
      </c>
      <c r="F57" s="30">
        <f t="shared" si="0"/>
        <v>65</v>
      </c>
      <c r="G57" s="29"/>
    </row>
    <row r="58" spans="1:7" x14ac:dyDescent="0.2">
      <c r="A58" s="32">
        <v>66</v>
      </c>
      <c r="B58" s="67">
        <v>0</v>
      </c>
      <c r="C58" s="29">
        <f t="shared" si="0"/>
        <v>20</v>
      </c>
      <c r="D58" s="29">
        <f t="shared" si="0"/>
        <v>40</v>
      </c>
      <c r="E58" s="29">
        <f t="shared" si="0"/>
        <v>59</v>
      </c>
      <c r="F58" s="30">
        <f t="shared" si="0"/>
        <v>66</v>
      </c>
      <c r="G58" s="29"/>
    </row>
    <row r="59" spans="1:7" x14ac:dyDescent="0.2">
      <c r="A59" s="32">
        <v>67</v>
      </c>
      <c r="B59" s="67">
        <v>0</v>
      </c>
      <c r="C59" s="29">
        <f t="shared" si="0"/>
        <v>20</v>
      </c>
      <c r="D59" s="29">
        <f t="shared" si="0"/>
        <v>40</v>
      </c>
      <c r="E59" s="29">
        <f t="shared" si="0"/>
        <v>60</v>
      </c>
      <c r="F59" s="30">
        <f t="shared" si="0"/>
        <v>67</v>
      </c>
      <c r="G59" s="29"/>
    </row>
    <row r="60" spans="1:7" x14ac:dyDescent="0.2">
      <c r="A60" s="32">
        <v>68</v>
      </c>
      <c r="B60" s="67">
        <v>0</v>
      </c>
      <c r="C60" s="29">
        <f t="shared" si="0"/>
        <v>20</v>
      </c>
      <c r="D60" s="29">
        <f t="shared" si="0"/>
        <v>41</v>
      </c>
      <c r="E60" s="29">
        <f t="shared" si="0"/>
        <v>61</v>
      </c>
      <c r="F60" s="30">
        <f t="shared" si="0"/>
        <v>68</v>
      </c>
      <c r="G60" s="29"/>
    </row>
    <row r="61" spans="1:7" x14ac:dyDescent="0.2">
      <c r="A61" s="32">
        <v>69</v>
      </c>
      <c r="B61" s="67">
        <v>0</v>
      </c>
      <c r="C61" s="29">
        <f t="shared" si="0"/>
        <v>21</v>
      </c>
      <c r="D61" s="29">
        <f t="shared" si="0"/>
        <v>41</v>
      </c>
      <c r="E61" s="29">
        <f t="shared" si="0"/>
        <v>62</v>
      </c>
      <c r="F61" s="30">
        <f t="shared" si="0"/>
        <v>69</v>
      </c>
      <c r="G61" s="29"/>
    </row>
    <row r="62" spans="1:7" x14ac:dyDescent="0.2">
      <c r="A62" s="64">
        <v>70</v>
      </c>
      <c r="B62" s="69">
        <v>0</v>
      </c>
      <c r="C62" s="70">
        <f t="shared" si="0"/>
        <v>21</v>
      </c>
      <c r="D62" s="70">
        <f t="shared" si="0"/>
        <v>42</v>
      </c>
      <c r="E62" s="70">
        <f t="shared" si="0"/>
        <v>63</v>
      </c>
      <c r="F62" s="71">
        <f t="shared" si="0"/>
        <v>70</v>
      </c>
      <c r="G62" s="29"/>
    </row>
    <row r="63" spans="1:7" x14ac:dyDescent="0.2">
      <c r="A63" s="32">
        <v>71</v>
      </c>
      <c r="B63" s="67">
        <v>0</v>
      </c>
      <c r="C63" s="29">
        <f t="shared" si="0"/>
        <v>21</v>
      </c>
      <c r="D63" s="29">
        <f t="shared" si="0"/>
        <v>43</v>
      </c>
      <c r="E63" s="29">
        <f t="shared" si="0"/>
        <v>64</v>
      </c>
      <c r="F63" s="30">
        <f t="shared" si="0"/>
        <v>71</v>
      </c>
      <c r="G63" s="29"/>
    </row>
    <row r="64" spans="1:7" x14ac:dyDescent="0.2">
      <c r="A64" s="32">
        <v>72</v>
      </c>
      <c r="B64" s="67">
        <v>0</v>
      </c>
      <c r="C64" s="29">
        <f t="shared" si="0"/>
        <v>22</v>
      </c>
      <c r="D64" s="29">
        <f t="shared" si="0"/>
        <v>43</v>
      </c>
      <c r="E64" s="29">
        <f t="shared" si="0"/>
        <v>65</v>
      </c>
      <c r="F64" s="30">
        <f t="shared" si="0"/>
        <v>72</v>
      </c>
      <c r="G64" s="29"/>
    </row>
    <row r="65" spans="1:7" x14ac:dyDescent="0.2">
      <c r="A65" s="32">
        <v>73</v>
      </c>
      <c r="B65" s="67">
        <v>0</v>
      </c>
      <c r="C65" s="29">
        <f t="shared" si="0"/>
        <v>22</v>
      </c>
      <c r="D65" s="29">
        <f t="shared" si="0"/>
        <v>44</v>
      </c>
      <c r="E65" s="29">
        <f t="shared" si="0"/>
        <v>66</v>
      </c>
      <c r="F65" s="30">
        <f t="shared" si="0"/>
        <v>73</v>
      </c>
      <c r="G65" s="29"/>
    </row>
    <row r="66" spans="1:7" x14ac:dyDescent="0.2">
      <c r="A66" s="72">
        <v>74</v>
      </c>
      <c r="B66" s="73">
        <v>0</v>
      </c>
      <c r="C66" s="74">
        <f t="shared" si="0"/>
        <v>22</v>
      </c>
      <c r="D66" s="74">
        <f t="shared" si="0"/>
        <v>44</v>
      </c>
      <c r="E66" s="74">
        <f t="shared" si="0"/>
        <v>67</v>
      </c>
      <c r="F66" s="75">
        <f t="shared" si="0"/>
        <v>74</v>
      </c>
      <c r="G66" s="29"/>
    </row>
    <row r="67" spans="1:7" x14ac:dyDescent="0.2">
      <c r="A67" s="32">
        <v>75</v>
      </c>
      <c r="B67" s="67">
        <v>0</v>
      </c>
      <c r="C67" s="29">
        <f t="shared" si="0"/>
        <v>23</v>
      </c>
      <c r="D67" s="29">
        <f t="shared" si="0"/>
        <v>45</v>
      </c>
      <c r="E67" s="29">
        <f t="shared" si="0"/>
        <v>68</v>
      </c>
      <c r="F67" s="30">
        <f t="shared" si="0"/>
        <v>75</v>
      </c>
      <c r="G67" s="29"/>
    </row>
    <row r="68" spans="1:7" x14ac:dyDescent="0.2">
      <c r="A68" s="32">
        <v>76</v>
      </c>
      <c r="B68" s="67">
        <v>0</v>
      </c>
      <c r="C68" s="29">
        <f t="shared" si="0"/>
        <v>23</v>
      </c>
      <c r="D68" s="29">
        <f t="shared" si="0"/>
        <v>46</v>
      </c>
      <c r="E68" s="29">
        <f t="shared" si="0"/>
        <v>68</v>
      </c>
      <c r="F68" s="30">
        <f t="shared" si="0"/>
        <v>76</v>
      </c>
      <c r="G68" s="29"/>
    </row>
    <row r="69" spans="1:7" x14ac:dyDescent="0.2">
      <c r="A69" s="32">
        <v>77</v>
      </c>
      <c r="B69" s="67">
        <v>0</v>
      </c>
      <c r="C69" s="29">
        <f t="shared" si="0"/>
        <v>23</v>
      </c>
      <c r="D69" s="29">
        <f t="shared" si="0"/>
        <v>46</v>
      </c>
      <c r="E69" s="29">
        <f t="shared" si="0"/>
        <v>69</v>
      </c>
      <c r="F69" s="30">
        <f t="shared" si="0"/>
        <v>77</v>
      </c>
      <c r="G69" s="29"/>
    </row>
    <row r="70" spans="1:7" x14ac:dyDescent="0.2">
      <c r="A70" s="32">
        <v>78</v>
      </c>
      <c r="B70" s="67">
        <v>0</v>
      </c>
      <c r="C70" s="29">
        <f t="shared" si="0"/>
        <v>23</v>
      </c>
      <c r="D70" s="29">
        <f t="shared" si="0"/>
        <v>47</v>
      </c>
      <c r="E70" s="29">
        <f t="shared" si="0"/>
        <v>70</v>
      </c>
      <c r="F70" s="30">
        <f t="shared" si="0"/>
        <v>78</v>
      </c>
      <c r="G70" s="29"/>
    </row>
    <row r="71" spans="1:7" x14ac:dyDescent="0.2">
      <c r="A71" s="32">
        <v>79</v>
      </c>
      <c r="B71" s="67">
        <v>0</v>
      </c>
      <c r="C71" s="29">
        <f t="shared" si="0"/>
        <v>24</v>
      </c>
      <c r="D71" s="29">
        <f t="shared" si="0"/>
        <v>47</v>
      </c>
      <c r="E71" s="29">
        <f t="shared" si="0"/>
        <v>71</v>
      </c>
      <c r="F71" s="30">
        <f>ROUND($A71*F$4,0)</f>
        <v>79</v>
      </c>
      <c r="G71" s="29"/>
    </row>
    <row r="72" spans="1:7" x14ac:dyDescent="0.2">
      <c r="A72" s="64">
        <v>80</v>
      </c>
      <c r="B72" s="69">
        <v>0</v>
      </c>
      <c r="C72" s="70">
        <f t="shared" ref="C72:F93" si="1">ROUND($A72*C$4,0)</f>
        <v>24</v>
      </c>
      <c r="D72" s="70">
        <f t="shared" si="1"/>
        <v>48</v>
      </c>
      <c r="E72" s="70">
        <f t="shared" si="1"/>
        <v>72</v>
      </c>
      <c r="F72" s="71">
        <f t="shared" si="1"/>
        <v>80</v>
      </c>
      <c r="G72" s="29"/>
    </row>
    <row r="73" spans="1:7" x14ac:dyDescent="0.2">
      <c r="A73" s="32">
        <v>81</v>
      </c>
      <c r="B73" s="67">
        <v>0</v>
      </c>
      <c r="C73" s="29">
        <f t="shared" si="1"/>
        <v>24</v>
      </c>
      <c r="D73" s="29">
        <f t="shared" si="1"/>
        <v>49</v>
      </c>
      <c r="E73" s="29">
        <f t="shared" si="1"/>
        <v>73</v>
      </c>
      <c r="F73" s="30">
        <f t="shared" si="1"/>
        <v>81</v>
      </c>
      <c r="G73" s="29"/>
    </row>
    <row r="74" spans="1:7" x14ac:dyDescent="0.2">
      <c r="A74" s="32">
        <v>82</v>
      </c>
      <c r="B74" s="67">
        <v>0</v>
      </c>
      <c r="C74" s="29">
        <f t="shared" si="1"/>
        <v>25</v>
      </c>
      <c r="D74" s="29">
        <f t="shared" si="1"/>
        <v>49</v>
      </c>
      <c r="E74" s="29">
        <f t="shared" si="1"/>
        <v>74</v>
      </c>
      <c r="F74" s="30">
        <f t="shared" si="1"/>
        <v>82</v>
      </c>
      <c r="G74" s="29"/>
    </row>
    <row r="75" spans="1:7" x14ac:dyDescent="0.2">
      <c r="A75" s="32">
        <v>83</v>
      </c>
      <c r="B75" s="67">
        <v>0</v>
      </c>
      <c r="C75" s="29">
        <f t="shared" si="1"/>
        <v>25</v>
      </c>
      <c r="D75" s="29">
        <f t="shared" si="1"/>
        <v>50</v>
      </c>
      <c r="E75" s="29">
        <f t="shared" si="1"/>
        <v>75</v>
      </c>
      <c r="F75" s="30">
        <f t="shared" si="1"/>
        <v>83</v>
      </c>
      <c r="G75" s="29"/>
    </row>
    <row r="76" spans="1:7" x14ac:dyDescent="0.2">
      <c r="A76" s="72">
        <v>84</v>
      </c>
      <c r="B76" s="73">
        <v>0</v>
      </c>
      <c r="C76" s="74">
        <f t="shared" si="1"/>
        <v>25</v>
      </c>
      <c r="D76" s="74">
        <f t="shared" si="1"/>
        <v>50</v>
      </c>
      <c r="E76" s="74">
        <f t="shared" si="1"/>
        <v>76</v>
      </c>
      <c r="F76" s="75">
        <f t="shared" si="1"/>
        <v>84</v>
      </c>
      <c r="G76" s="29"/>
    </row>
    <row r="77" spans="1:7" x14ac:dyDescent="0.2">
      <c r="A77" s="32">
        <v>85</v>
      </c>
      <c r="B77" s="67">
        <v>0</v>
      </c>
      <c r="C77" s="29">
        <f t="shared" si="1"/>
        <v>26</v>
      </c>
      <c r="D77" s="29">
        <f t="shared" si="1"/>
        <v>51</v>
      </c>
      <c r="E77" s="29">
        <f t="shared" si="1"/>
        <v>77</v>
      </c>
      <c r="F77" s="30">
        <f t="shared" si="1"/>
        <v>85</v>
      </c>
      <c r="G77" s="29"/>
    </row>
    <row r="78" spans="1:7" x14ac:dyDescent="0.2">
      <c r="A78" s="32">
        <v>86</v>
      </c>
      <c r="B78" s="67">
        <v>0</v>
      </c>
      <c r="C78" s="29">
        <f t="shared" si="1"/>
        <v>26</v>
      </c>
      <c r="D78" s="29">
        <f t="shared" si="1"/>
        <v>52</v>
      </c>
      <c r="E78" s="29">
        <f t="shared" si="1"/>
        <v>77</v>
      </c>
      <c r="F78" s="30">
        <f t="shared" si="1"/>
        <v>86</v>
      </c>
      <c r="G78" s="29"/>
    </row>
    <row r="79" spans="1:7" x14ac:dyDescent="0.2">
      <c r="A79" s="32">
        <v>87</v>
      </c>
      <c r="B79" s="67">
        <v>0</v>
      </c>
      <c r="C79" s="29">
        <f t="shared" si="1"/>
        <v>26</v>
      </c>
      <c r="D79" s="29">
        <f t="shared" si="1"/>
        <v>52</v>
      </c>
      <c r="E79" s="29">
        <f t="shared" si="1"/>
        <v>78</v>
      </c>
      <c r="F79" s="30">
        <f t="shared" si="1"/>
        <v>87</v>
      </c>
      <c r="G79" s="29"/>
    </row>
    <row r="80" spans="1:7" x14ac:dyDescent="0.2">
      <c r="A80" s="32">
        <v>88</v>
      </c>
      <c r="B80" s="67">
        <v>0</v>
      </c>
      <c r="C80" s="29">
        <f t="shared" si="1"/>
        <v>26</v>
      </c>
      <c r="D80" s="29">
        <f t="shared" si="1"/>
        <v>53</v>
      </c>
      <c r="E80" s="29">
        <f t="shared" si="1"/>
        <v>79</v>
      </c>
      <c r="F80" s="30">
        <f t="shared" si="1"/>
        <v>88</v>
      </c>
      <c r="G80" s="29"/>
    </row>
    <row r="81" spans="1:7" x14ac:dyDescent="0.2">
      <c r="A81" s="32">
        <v>89</v>
      </c>
      <c r="B81" s="67">
        <v>0</v>
      </c>
      <c r="C81" s="29">
        <f t="shared" si="1"/>
        <v>27</v>
      </c>
      <c r="D81" s="29">
        <f t="shared" si="1"/>
        <v>53</v>
      </c>
      <c r="E81" s="29">
        <f t="shared" si="1"/>
        <v>80</v>
      </c>
      <c r="F81" s="30">
        <f t="shared" si="1"/>
        <v>89</v>
      </c>
      <c r="G81" s="29"/>
    </row>
    <row r="82" spans="1:7" x14ac:dyDescent="0.2">
      <c r="A82" s="64">
        <v>90</v>
      </c>
      <c r="B82" s="69">
        <v>0</v>
      </c>
      <c r="C82" s="70">
        <f t="shared" si="1"/>
        <v>27</v>
      </c>
      <c r="D82" s="70">
        <f t="shared" si="1"/>
        <v>54</v>
      </c>
      <c r="E82" s="70">
        <f t="shared" si="1"/>
        <v>81</v>
      </c>
      <c r="F82" s="71">
        <f t="shared" si="1"/>
        <v>90</v>
      </c>
      <c r="G82" s="29"/>
    </row>
    <row r="83" spans="1:7" x14ac:dyDescent="0.2">
      <c r="A83" s="32">
        <v>91</v>
      </c>
      <c r="B83" s="67">
        <v>0</v>
      </c>
      <c r="C83" s="29">
        <f t="shared" si="1"/>
        <v>27</v>
      </c>
      <c r="D83" s="29">
        <f t="shared" si="1"/>
        <v>55</v>
      </c>
      <c r="E83" s="29">
        <f t="shared" si="1"/>
        <v>82</v>
      </c>
      <c r="F83" s="30">
        <f t="shared" si="1"/>
        <v>91</v>
      </c>
      <c r="G83" s="29"/>
    </row>
    <row r="84" spans="1:7" x14ac:dyDescent="0.2">
      <c r="A84" s="32">
        <v>92</v>
      </c>
      <c r="B84" s="67">
        <v>0</v>
      </c>
      <c r="C84" s="29">
        <f t="shared" si="1"/>
        <v>28</v>
      </c>
      <c r="D84" s="29">
        <f t="shared" si="1"/>
        <v>55</v>
      </c>
      <c r="E84" s="29">
        <f t="shared" si="1"/>
        <v>83</v>
      </c>
      <c r="F84" s="30">
        <f t="shared" si="1"/>
        <v>92</v>
      </c>
      <c r="G84" s="29"/>
    </row>
    <row r="85" spans="1:7" x14ac:dyDescent="0.2">
      <c r="A85" s="32">
        <v>93</v>
      </c>
      <c r="B85" s="67">
        <v>0</v>
      </c>
      <c r="C85" s="29">
        <f t="shared" si="1"/>
        <v>28</v>
      </c>
      <c r="D85" s="29">
        <f t="shared" si="1"/>
        <v>56</v>
      </c>
      <c r="E85" s="29">
        <f t="shared" si="1"/>
        <v>84</v>
      </c>
      <c r="F85" s="30">
        <f t="shared" si="1"/>
        <v>93</v>
      </c>
      <c r="G85" s="29"/>
    </row>
    <row r="86" spans="1:7" x14ac:dyDescent="0.2">
      <c r="A86" s="72">
        <v>94</v>
      </c>
      <c r="B86" s="73">
        <v>0</v>
      </c>
      <c r="C86" s="74">
        <f t="shared" si="1"/>
        <v>28</v>
      </c>
      <c r="D86" s="74">
        <f t="shared" si="1"/>
        <v>56</v>
      </c>
      <c r="E86" s="74">
        <f t="shared" si="1"/>
        <v>85</v>
      </c>
      <c r="F86" s="75">
        <f t="shared" si="1"/>
        <v>94</v>
      </c>
      <c r="G86" s="29"/>
    </row>
    <row r="87" spans="1:7" x14ac:dyDescent="0.2">
      <c r="A87" s="32">
        <v>95</v>
      </c>
      <c r="B87" s="67">
        <v>0</v>
      </c>
      <c r="C87" s="29">
        <f t="shared" si="1"/>
        <v>29</v>
      </c>
      <c r="D87" s="29">
        <f t="shared" si="1"/>
        <v>57</v>
      </c>
      <c r="E87" s="29">
        <f t="shared" si="1"/>
        <v>86</v>
      </c>
      <c r="F87" s="30">
        <f t="shared" si="1"/>
        <v>95</v>
      </c>
      <c r="G87" s="29"/>
    </row>
    <row r="88" spans="1:7" x14ac:dyDescent="0.2">
      <c r="A88" s="32">
        <v>96</v>
      </c>
      <c r="B88" s="67">
        <v>0</v>
      </c>
      <c r="C88" s="29">
        <f t="shared" si="1"/>
        <v>29</v>
      </c>
      <c r="D88" s="29">
        <f t="shared" si="1"/>
        <v>58</v>
      </c>
      <c r="E88" s="29">
        <f t="shared" si="1"/>
        <v>86</v>
      </c>
      <c r="F88" s="30">
        <f t="shared" si="1"/>
        <v>96</v>
      </c>
      <c r="G88" s="29"/>
    </row>
    <row r="89" spans="1:7" x14ac:dyDescent="0.2">
      <c r="A89" s="32">
        <v>97</v>
      </c>
      <c r="B89" s="67">
        <v>0</v>
      </c>
      <c r="C89" s="29">
        <f t="shared" si="1"/>
        <v>29</v>
      </c>
      <c r="D89" s="29">
        <f t="shared" si="1"/>
        <v>58</v>
      </c>
      <c r="E89" s="29">
        <f t="shared" si="1"/>
        <v>87</v>
      </c>
      <c r="F89" s="30">
        <f t="shared" si="1"/>
        <v>97</v>
      </c>
      <c r="G89" s="29"/>
    </row>
    <row r="90" spans="1:7" x14ac:dyDescent="0.2">
      <c r="A90" s="32">
        <v>98</v>
      </c>
      <c r="B90" s="67">
        <v>0</v>
      </c>
      <c r="C90" s="29">
        <f t="shared" si="1"/>
        <v>29</v>
      </c>
      <c r="D90" s="29">
        <f t="shared" si="1"/>
        <v>59</v>
      </c>
      <c r="E90" s="29">
        <f t="shared" si="1"/>
        <v>88</v>
      </c>
      <c r="F90" s="30">
        <f t="shared" si="1"/>
        <v>98</v>
      </c>
      <c r="G90" s="29"/>
    </row>
    <row r="91" spans="1:7" x14ac:dyDescent="0.2">
      <c r="A91" s="32">
        <v>99</v>
      </c>
      <c r="B91" s="67">
        <v>0</v>
      </c>
      <c r="C91" s="29">
        <f t="shared" si="1"/>
        <v>30</v>
      </c>
      <c r="D91" s="29">
        <f t="shared" si="1"/>
        <v>59</v>
      </c>
      <c r="E91" s="29">
        <f t="shared" si="1"/>
        <v>89</v>
      </c>
      <c r="F91" s="30">
        <f t="shared" si="1"/>
        <v>99</v>
      </c>
      <c r="G91" s="29"/>
    </row>
    <row r="92" spans="1:7" x14ac:dyDescent="0.2">
      <c r="A92" s="32">
        <v>100</v>
      </c>
      <c r="B92" s="67">
        <v>0</v>
      </c>
      <c r="C92" s="29">
        <f t="shared" si="1"/>
        <v>30</v>
      </c>
      <c r="D92" s="29">
        <f t="shared" si="1"/>
        <v>60</v>
      </c>
      <c r="E92" s="29">
        <f t="shared" si="1"/>
        <v>90</v>
      </c>
      <c r="F92" s="30">
        <f t="shared" si="1"/>
        <v>100</v>
      </c>
      <c r="G92" s="29"/>
    </row>
    <row r="93" spans="1:7" x14ac:dyDescent="0.2">
      <c r="A93" s="32">
        <v>101</v>
      </c>
      <c r="B93" s="67">
        <v>0</v>
      </c>
      <c r="C93" s="29">
        <f t="shared" si="1"/>
        <v>30</v>
      </c>
      <c r="D93" s="29">
        <f t="shared" si="1"/>
        <v>61</v>
      </c>
      <c r="E93" s="29">
        <f t="shared" si="1"/>
        <v>91</v>
      </c>
      <c r="F93" s="30">
        <f t="shared" si="1"/>
        <v>101</v>
      </c>
    </row>
    <row r="94" spans="1:7" x14ac:dyDescent="0.2">
      <c r="A94" s="32">
        <v>102</v>
      </c>
      <c r="B94" s="67">
        <v>0</v>
      </c>
      <c r="C94" s="29">
        <f t="shared" ref="C94:F118" si="2">ROUND($A94*C$4,0)</f>
        <v>31</v>
      </c>
      <c r="D94" s="29">
        <f t="shared" si="2"/>
        <v>61</v>
      </c>
      <c r="E94" s="29">
        <f t="shared" si="2"/>
        <v>92</v>
      </c>
      <c r="F94" s="30">
        <f t="shared" si="2"/>
        <v>102</v>
      </c>
    </row>
    <row r="95" spans="1:7" x14ac:dyDescent="0.2">
      <c r="A95" s="32">
        <v>103</v>
      </c>
      <c r="B95" s="67">
        <v>0</v>
      </c>
      <c r="C95" s="29">
        <f t="shared" si="2"/>
        <v>31</v>
      </c>
      <c r="D95" s="29">
        <f t="shared" si="2"/>
        <v>62</v>
      </c>
      <c r="E95" s="29">
        <f t="shared" si="2"/>
        <v>93</v>
      </c>
      <c r="F95" s="30">
        <f t="shared" si="2"/>
        <v>103</v>
      </c>
    </row>
    <row r="96" spans="1:7" x14ac:dyDescent="0.2">
      <c r="A96" s="32">
        <v>104</v>
      </c>
      <c r="B96" s="67">
        <v>0</v>
      </c>
      <c r="C96" s="29">
        <f t="shared" si="2"/>
        <v>31</v>
      </c>
      <c r="D96" s="29">
        <f t="shared" si="2"/>
        <v>62</v>
      </c>
      <c r="E96" s="29">
        <f t="shared" si="2"/>
        <v>94</v>
      </c>
      <c r="F96" s="30">
        <f t="shared" si="2"/>
        <v>104</v>
      </c>
    </row>
    <row r="97" spans="1:6" x14ac:dyDescent="0.2">
      <c r="A97" s="32">
        <v>105</v>
      </c>
      <c r="B97" s="67">
        <v>0</v>
      </c>
      <c r="C97" s="29">
        <f t="shared" si="2"/>
        <v>32</v>
      </c>
      <c r="D97" s="29">
        <f t="shared" si="2"/>
        <v>63</v>
      </c>
      <c r="E97" s="29">
        <f t="shared" si="2"/>
        <v>95</v>
      </c>
      <c r="F97" s="30">
        <f t="shared" si="2"/>
        <v>105</v>
      </c>
    </row>
    <row r="98" spans="1:6" x14ac:dyDescent="0.2">
      <c r="A98" s="32">
        <v>106</v>
      </c>
      <c r="B98" s="67">
        <v>0</v>
      </c>
      <c r="C98" s="29">
        <f t="shared" si="2"/>
        <v>32</v>
      </c>
      <c r="D98" s="29">
        <f t="shared" si="2"/>
        <v>64</v>
      </c>
      <c r="E98" s="29">
        <f t="shared" si="2"/>
        <v>95</v>
      </c>
      <c r="F98" s="30">
        <f t="shared" si="2"/>
        <v>106</v>
      </c>
    </row>
    <row r="99" spans="1:6" x14ac:dyDescent="0.2">
      <c r="A99" s="32">
        <v>107</v>
      </c>
      <c r="B99" s="67">
        <v>0</v>
      </c>
      <c r="C99" s="29">
        <f t="shared" si="2"/>
        <v>32</v>
      </c>
      <c r="D99" s="29">
        <f t="shared" si="2"/>
        <v>64</v>
      </c>
      <c r="E99" s="29">
        <f t="shared" si="2"/>
        <v>96</v>
      </c>
      <c r="F99" s="30">
        <f t="shared" si="2"/>
        <v>107</v>
      </c>
    </row>
    <row r="100" spans="1:6" x14ac:dyDescent="0.2">
      <c r="A100" s="32">
        <v>108</v>
      </c>
      <c r="B100" s="67">
        <v>0</v>
      </c>
      <c r="C100" s="29">
        <f t="shared" si="2"/>
        <v>32</v>
      </c>
      <c r="D100" s="29">
        <f t="shared" si="2"/>
        <v>65</v>
      </c>
      <c r="E100" s="29">
        <f t="shared" si="2"/>
        <v>97</v>
      </c>
      <c r="F100" s="30">
        <f t="shared" si="2"/>
        <v>108</v>
      </c>
    </row>
    <row r="101" spans="1:6" x14ac:dyDescent="0.2">
      <c r="A101" s="32">
        <v>109</v>
      </c>
      <c r="B101" s="67">
        <v>0</v>
      </c>
      <c r="C101" s="29">
        <f t="shared" si="2"/>
        <v>33</v>
      </c>
      <c r="D101" s="29">
        <f t="shared" si="2"/>
        <v>65</v>
      </c>
      <c r="E101" s="29">
        <f t="shared" si="2"/>
        <v>98</v>
      </c>
      <c r="F101" s="30">
        <f t="shared" si="2"/>
        <v>109</v>
      </c>
    </row>
    <row r="102" spans="1:6" x14ac:dyDescent="0.2">
      <c r="A102" s="32">
        <v>110</v>
      </c>
      <c r="B102" s="67">
        <v>0</v>
      </c>
      <c r="C102" s="29">
        <f t="shared" si="2"/>
        <v>33</v>
      </c>
      <c r="D102" s="29">
        <f t="shared" si="2"/>
        <v>66</v>
      </c>
      <c r="E102" s="29">
        <f t="shared" si="2"/>
        <v>99</v>
      </c>
      <c r="F102" s="30">
        <f t="shared" si="2"/>
        <v>110</v>
      </c>
    </row>
    <row r="103" spans="1:6" x14ac:dyDescent="0.2">
      <c r="A103" s="32">
        <v>111</v>
      </c>
      <c r="B103" s="67">
        <v>0</v>
      </c>
      <c r="C103" s="29">
        <f t="shared" si="2"/>
        <v>33</v>
      </c>
      <c r="D103" s="29">
        <f t="shared" si="2"/>
        <v>67</v>
      </c>
      <c r="E103" s="29">
        <f t="shared" si="2"/>
        <v>100</v>
      </c>
      <c r="F103" s="30">
        <f t="shared" si="2"/>
        <v>111</v>
      </c>
    </row>
    <row r="104" spans="1:6" x14ac:dyDescent="0.2">
      <c r="A104" s="32">
        <v>112</v>
      </c>
      <c r="B104" s="67">
        <v>0</v>
      </c>
      <c r="C104" s="29">
        <f t="shared" si="2"/>
        <v>34</v>
      </c>
      <c r="D104" s="29">
        <f t="shared" si="2"/>
        <v>67</v>
      </c>
      <c r="E104" s="29">
        <f t="shared" si="2"/>
        <v>101</v>
      </c>
      <c r="F104" s="30">
        <f t="shared" si="2"/>
        <v>112</v>
      </c>
    </row>
    <row r="105" spans="1:6" x14ac:dyDescent="0.2">
      <c r="A105" s="32">
        <v>113</v>
      </c>
      <c r="B105" s="67">
        <v>0</v>
      </c>
      <c r="C105" s="29">
        <f t="shared" si="2"/>
        <v>34</v>
      </c>
      <c r="D105" s="29">
        <f t="shared" si="2"/>
        <v>68</v>
      </c>
      <c r="E105" s="29">
        <f t="shared" si="2"/>
        <v>102</v>
      </c>
      <c r="F105" s="30">
        <f t="shared" si="2"/>
        <v>113</v>
      </c>
    </row>
    <row r="106" spans="1:6" x14ac:dyDescent="0.2">
      <c r="A106" s="32">
        <v>114</v>
      </c>
      <c r="B106" s="67">
        <v>0</v>
      </c>
      <c r="C106" s="29">
        <f t="shared" si="2"/>
        <v>34</v>
      </c>
      <c r="D106" s="29">
        <f t="shared" si="2"/>
        <v>68</v>
      </c>
      <c r="E106" s="29">
        <f t="shared" si="2"/>
        <v>103</v>
      </c>
      <c r="F106" s="30">
        <f t="shared" si="2"/>
        <v>114</v>
      </c>
    </row>
    <row r="107" spans="1:6" x14ac:dyDescent="0.2">
      <c r="A107" s="32">
        <v>115</v>
      </c>
      <c r="B107" s="67">
        <v>0</v>
      </c>
      <c r="C107" s="29">
        <f t="shared" si="2"/>
        <v>35</v>
      </c>
      <c r="D107" s="29">
        <f t="shared" si="2"/>
        <v>69</v>
      </c>
      <c r="E107" s="29">
        <f t="shared" si="2"/>
        <v>104</v>
      </c>
      <c r="F107" s="30">
        <f t="shared" si="2"/>
        <v>115</v>
      </c>
    </row>
    <row r="108" spans="1:6" x14ac:dyDescent="0.2">
      <c r="A108" s="32">
        <v>116</v>
      </c>
      <c r="B108" s="67">
        <v>0</v>
      </c>
      <c r="C108" s="29">
        <f t="shared" si="2"/>
        <v>35</v>
      </c>
      <c r="D108" s="29">
        <f t="shared" si="2"/>
        <v>70</v>
      </c>
      <c r="E108" s="29">
        <f t="shared" si="2"/>
        <v>104</v>
      </c>
      <c r="F108" s="30">
        <f t="shared" si="2"/>
        <v>116</v>
      </c>
    </row>
    <row r="109" spans="1:6" x14ac:dyDescent="0.2">
      <c r="A109" s="32">
        <v>117</v>
      </c>
      <c r="B109" s="67">
        <v>0</v>
      </c>
      <c r="C109" s="29">
        <f t="shared" si="2"/>
        <v>35</v>
      </c>
      <c r="D109" s="29">
        <f t="shared" si="2"/>
        <v>70</v>
      </c>
      <c r="E109" s="29">
        <f t="shared" si="2"/>
        <v>105</v>
      </c>
      <c r="F109" s="30">
        <f t="shared" si="2"/>
        <v>117</v>
      </c>
    </row>
    <row r="110" spans="1:6" x14ac:dyDescent="0.2">
      <c r="A110" s="32">
        <v>118</v>
      </c>
      <c r="B110" s="67">
        <v>0</v>
      </c>
      <c r="C110" s="29">
        <f t="shared" si="2"/>
        <v>35</v>
      </c>
      <c r="D110" s="29">
        <f t="shared" si="2"/>
        <v>71</v>
      </c>
      <c r="E110" s="29">
        <f t="shared" si="2"/>
        <v>106</v>
      </c>
      <c r="F110" s="30">
        <f t="shared" si="2"/>
        <v>118</v>
      </c>
    </row>
    <row r="111" spans="1:6" x14ac:dyDescent="0.2">
      <c r="A111" s="32">
        <v>119</v>
      </c>
      <c r="B111" s="67">
        <v>0</v>
      </c>
      <c r="C111" s="29">
        <f t="shared" si="2"/>
        <v>36</v>
      </c>
      <c r="D111" s="29">
        <f t="shared" si="2"/>
        <v>71</v>
      </c>
      <c r="E111" s="29">
        <f t="shared" si="2"/>
        <v>107</v>
      </c>
      <c r="F111" s="30">
        <f t="shared" si="2"/>
        <v>119</v>
      </c>
    </row>
    <row r="112" spans="1:6" x14ac:dyDescent="0.2">
      <c r="A112" s="32">
        <v>120</v>
      </c>
      <c r="B112" s="67">
        <v>0</v>
      </c>
      <c r="C112" s="29">
        <f t="shared" si="2"/>
        <v>36</v>
      </c>
      <c r="D112" s="29">
        <f t="shared" si="2"/>
        <v>72</v>
      </c>
      <c r="E112" s="29">
        <f t="shared" si="2"/>
        <v>108</v>
      </c>
      <c r="F112" s="30">
        <f t="shared" si="2"/>
        <v>120</v>
      </c>
    </row>
    <row r="113" spans="1:6" x14ac:dyDescent="0.2">
      <c r="A113" s="32">
        <v>121</v>
      </c>
      <c r="B113" s="67">
        <v>0</v>
      </c>
      <c r="C113" s="29">
        <f t="shared" si="2"/>
        <v>36</v>
      </c>
      <c r="D113" s="29">
        <f t="shared" si="2"/>
        <v>73</v>
      </c>
      <c r="E113" s="29">
        <f t="shared" si="2"/>
        <v>109</v>
      </c>
      <c r="F113" s="30">
        <f t="shared" si="2"/>
        <v>121</v>
      </c>
    </row>
    <row r="114" spans="1:6" x14ac:dyDescent="0.2">
      <c r="A114" s="32">
        <v>122</v>
      </c>
      <c r="B114" s="67">
        <v>0</v>
      </c>
      <c r="C114" s="29">
        <f t="shared" si="2"/>
        <v>37</v>
      </c>
      <c r="D114" s="29">
        <f t="shared" si="2"/>
        <v>73</v>
      </c>
      <c r="E114" s="29">
        <f t="shared" si="2"/>
        <v>110</v>
      </c>
      <c r="F114" s="30">
        <f t="shared" si="2"/>
        <v>122</v>
      </c>
    </row>
    <row r="115" spans="1:6" x14ac:dyDescent="0.2">
      <c r="A115" s="32">
        <v>123</v>
      </c>
      <c r="B115" s="67">
        <v>0</v>
      </c>
      <c r="C115" s="29">
        <f t="shared" si="2"/>
        <v>37</v>
      </c>
      <c r="D115" s="29">
        <f t="shared" si="2"/>
        <v>74</v>
      </c>
      <c r="E115" s="29">
        <f t="shared" si="2"/>
        <v>111</v>
      </c>
      <c r="F115" s="30">
        <f t="shared" si="2"/>
        <v>123</v>
      </c>
    </row>
    <row r="116" spans="1:6" x14ac:dyDescent="0.2">
      <c r="A116" s="6">
        <v>124</v>
      </c>
      <c r="B116" s="67">
        <v>0</v>
      </c>
      <c r="C116" s="29">
        <f t="shared" si="2"/>
        <v>37</v>
      </c>
      <c r="D116" s="29">
        <f t="shared" si="2"/>
        <v>74</v>
      </c>
      <c r="E116" s="29">
        <f t="shared" si="2"/>
        <v>112</v>
      </c>
      <c r="F116" s="29">
        <f t="shared" si="2"/>
        <v>124</v>
      </c>
    </row>
    <row r="117" spans="1:6" x14ac:dyDescent="0.2">
      <c r="A117" s="6">
        <v>125</v>
      </c>
      <c r="B117" s="67">
        <v>0</v>
      </c>
      <c r="C117" s="29">
        <f>ROUND($A117*C$4,0)</f>
        <v>38</v>
      </c>
      <c r="D117" s="29">
        <f>ROUND($A117*D$4,0)</f>
        <v>75</v>
      </c>
      <c r="E117" s="29">
        <f>ROUND($A117*E$4,0)</f>
        <v>113</v>
      </c>
      <c r="F117" s="29">
        <f>ROUND($A117*F$4,0)</f>
        <v>125</v>
      </c>
    </row>
    <row r="118" spans="1:6" x14ac:dyDescent="0.2">
      <c r="A118" s="6">
        <v>126</v>
      </c>
      <c r="B118" s="67">
        <v>0</v>
      </c>
      <c r="C118" s="29">
        <f t="shared" si="2"/>
        <v>38</v>
      </c>
      <c r="D118" s="29">
        <f t="shared" si="2"/>
        <v>76</v>
      </c>
      <c r="E118" s="29">
        <f t="shared" si="2"/>
        <v>113</v>
      </c>
      <c r="F118" s="29">
        <f t="shared" si="2"/>
        <v>126</v>
      </c>
    </row>
    <row r="119" spans="1:6" x14ac:dyDescent="0.2">
      <c r="A119" s="6">
        <v>127</v>
      </c>
      <c r="B119" s="67">
        <v>0</v>
      </c>
      <c r="C119" s="29">
        <f t="shared" ref="C119:F150" si="3">ROUND($A119*C$4,0)</f>
        <v>38</v>
      </c>
      <c r="D119" s="29">
        <f t="shared" si="3"/>
        <v>76</v>
      </c>
      <c r="E119" s="29">
        <f t="shared" si="3"/>
        <v>114</v>
      </c>
      <c r="F119" s="29">
        <f t="shared" si="3"/>
        <v>127</v>
      </c>
    </row>
    <row r="120" spans="1:6" x14ac:dyDescent="0.2">
      <c r="A120" s="6">
        <v>128</v>
      </c>
      <c r="B120" s="67">
        <v>0</v>
      </c>
      <c r="C120" s="29">
        <f t="shared" si="3"/>
        <v>38</v>
      </c>
      <c r="D120" s="29">
        <f t="shared" si="3"/>
        <v>77</v>
      </c>
      <c r="E120" s="29">
        <f t="shared" si="3"/>
        <v>115</v>
      </c>
      <c r="F120" s="29">
        <f t="shared" si="3"/>
        <v>128</v>
      </c>
    </row>
    <row r="121" spans="1:6" x14ac:dyDescent="0.2">
      <c r="A121" s="6">
        <v>129</v>
      </c>
      <c r="B121" s="67">
        <v>0</v>
      </c>
      <c r="C121" s="29">
        <f t="shared" si="3"/>
        <v>39</v>
      </c>
      <c r="D121" s="29">
        <f t="shared" si="3"/>
        <v>77</v>
      </c>
      <c r="E121" s="29">
        <f t="shared" si="3"/>
        <v>116</v>
      </c>
      <c r="F121" s="29">
        <f t="shared" si="3"/>
        <v>129</v>
      </c>
    </row>
    <row r="122" spans="1:6" x14ac:dyDescent="0.2">
      <c r="A122" s="6">
        <v>130</v>
      </c>
      <c r="B122" s="67">
        <v>0</v>
      </c>
      <c r="C122" s="29">
        <f t="shared" si="3"/>
        <v>39</v>
      </c>
      <c r="D122" s="29">
        <f t="shared" si="3"/>
        <v>78</v>
      </c>
      <c r="E122" s="29">
        <f t="shared" si="3"/>
        <v>117</v>
      </c>
      <c r="F122" s="29">
        <f t="shared" si="3"/>
        <v>130</v>
      </c>
    </row>
    <row r="123" spans="1:6" x14ac:dyDescent="0.2">
      <c r="A123" s="6">
        <v>131</v>
      </c>
      <c r="B123" s="67">
        <v>0</v>
      </c>
      <c r="C123" s="29">
        <f t="shared" si="3"/>
        <v>39</v>
      </c>
      <c r="D123" s="29">
        <f t="shared" si="3"/>
        <v>79</v>
      </c>
      <c r="E123" s="29">
        <f t="shared" si="3"/>
        <v>118</v>
      </c>
      <c r="F123" s="29">
        <f t="shared" si="3"/>
        <v>131</v>
      </c>
    </row>
    <row r="124" spans="1:6" x14ac:dyDescent="0.2">
      <c r="A124" s="6">
        <v>132</v>
      </c>
      <c r="B124" s="67">
        <v>0</v>
      </c>
      <c r="C124" s="29">
        <f t="shared" si="3"/>
        <v>40</v>
      </c>
      <c r="D124" s="29">
        <f t="shared" si="3"/>
        <v>79</v>
      </c>
      <c r="E124" s="29">
        <f t="shared" si="3"/>
        <v>119</v>
      </c>
      <c r="F124" s="29">
        <f t="shared" si="3"/>
        <v>132</v>
      </c>
    </row>
    <row r="125" spans="1:6" x14ac:dyDescent="0.2">
      <c r="A125" s="6">
        <v>133</v>
      </c>
      <c r="B125" s="67">
        <v>0</v>
      </c>
      <c r="C125" s="29">
        <f t="shared" si="3"/>
        <v>40</v>
      </c>
      <c r="D125" s="29">
        <f t="shared" si="3"/>
        <v>80</v>
      </c>
      <c r="E125" s="29">
        <f t="shared" si="3"/>
        <v>120</v>
      </c>
      <c r="F125" s="29">
        <f t="shared" si="3"/>
        <v>133</v>
      </c>
    </row>
    <row r="126" spans="1:6" x14ac:dyDescent="0.2">
      <c r="A126" s="6">
        <v>134</v>
      </c>
      <c r="B126" s="67">
        <v>0</v>
      </c>
      <c r="C126" s="29">
        <f t="shared" si="3"/>
        <v>40</v>
      </c>
      <c r="D126" s="29">
        <f t="shared" si="3"/>
        <v>80</v>
      </c>
      <c r="E126" s="29">
        <f t="shared" si="3"/>
        <v>121</v>
      </c>
      <c r="F126" s="29">
        <f t="shared" si="3"/>
        <v>134</v>
      </c>
    </row>
    <row r="127" spans="1:6" x14ac:dyDescent="0.2">
      <c r="A127" s="6">
        <v>135</v>
      </c>
      <c r="B127" s="67">
        <v>0</v>
      </c>
      <c r="C127" s="29">
        <f t="shared" si="3"/>
        <v>41</v>
      </c>
      <c r="D127" s="29">
        <f t="shared" si="3"/>
        <v>81</v>
      </c>
      <c r="E127" s="29">
        <f t="shared" si="3"/>
        <v>122</v>
      </c>
      <c r="F127" s="29">
        <f t="shared" si="3"/>
        <v>135</v>
      </c>
    </row>
    <row r="128" spans="1:6" x14ac:dyDescent="0.2">
      <c r="A128" s="6">
        <v>136</v>
      </c>
      <c r="B128" s="67">
        <v>0</v>
      </c>
      <c r="C128" s="29">
        <f t="shared" si="3"/>
        <v>41</v>
      </c>
      <c r="D128" s="29">
        <f t="shared" si="3"/>
        <v>82</v>
      </c>
      <c r="E128" s="29">
        <f t="shared" si="3"/>
        <v>122</v>
      </c>
      <c r="F128" s="29">
        <f t="shared" si="3"/>
        <v>136</v>
      </c>
    </row>
    <row r="129" spans="1:6" x14ac:dyDescent="0.2">
      <c r="A129" s="6">
        <v>137</v>
      </c>
      <c r="B129" s="67">
        <v>0</v>
      </c>
      <c r="C129" s="29">
        <f t="shared" si="3"/>
        <v>41</v>
      </c>
      <c r="D129" s="29">
        <f t="shared" si="3"/>
        <v>82</v>
      </c>
      <c r="E129" s="29">
        <f t="shared" si="3"/>
        <v>123</v>
      </c>
      <c r="F129" s="29">
        <f t="shared" si="3"/>
        <v>137</v>
      </c>
    </row>
    <row r="130" spans="1:6" x14ac:dyDescent="0.2">
      <c r="A130" s="6">
        <v>138</v>
      </c>
      <c r="B130" s="67">
        <v>0</v>
      </c>
      <c r="C130" s="29">
        <f t="shared" si="3"/>
        <v>41</v>
      </c>
      <c r="D130" s="29">
        <f t="shared" si="3"/>
        <v>83</v>
      </c>
      <c r="E130" s="29">
        <f t="shared" si="3"/>
        <v>124</v>
      </c>
      <c r="F130" s="29">
        <f t="shared" si="3"/>
        <v>138</v>
      </c>
    </row>
    <row r="131" spans="1:6" x14ac:dyDescent="0.2">
      <c r="A131" s="6">
        <v>139</v>
      </c>
      <c r="B131" s="67">
        <v>0</v>
      </c>
      <c r="C131" s="29">
        <f t="shared" si="3"/>
        <v>42</v>
      </c>
      <c r="D131" s="29">
        <f t="shared" si="3"/>
        <v>83</v>
      </c>
      <c r="E131" s="29">
        <f t="shared" si="3"/>
        <v>125</v>
      </c>
      <c r="F131" s="29">
        <f t="shared" si="3"/>
        <v>139</v>
      </c>
    </row>
    <row r="132" spans="1:6" x14ac:dyDescent="0.2">
      <c r="A132" s="6">
        <v>140</v>
      </c>
      <c r="B132" s="67">
        <v>0</v>
      </c>
      <c r="C132" s="29">
        <f t="shared" si="3"/>
        <v>42</v>
      </c>
      <c r="D132" s="29">
        <f t="shared" si="3"/>
        <v>84</v>
      </c>
      <c r="E132" s="29">
        <f t="shared" si="3"/>
        <v>126</v>
      </c>
      <c r="F132" s="29">
        <f t="shared" si="3"/>
        <v>140</v>
      </c>
    </row>
    <row r="133" spans="1:6" x14ac:dyDescent="0.2">
      <c r="A133" s="6">
        <v>141</v>
      </c>
      <c r="B133" s="67">
        <v>0</v>
      </c>
      <c r="C133" s="29">
        <f t="shared" si="3"/>
        <v>42</v>
      </c>
      <c r="D133" s="29">
        <f t="shared" si="3"/>
        <v>85</v>
      </c>
      <c r="E133" s="29">
        <f t="shared" si="3"/>
        <v>127</v>
      </c>
      <c r="F133" s="29">
        <f t="shared" si="3"/>
        <v>141</v>
      </c>
    </row>
    <row r="134" spans="1:6" x14ac:dyDescent="0.2">
      <c r="A134" s="6">
        <v>142</v>
      </c>
      <c r="B134" s="67">
        <v>0</v>
      </c>
      <c r="C134" s="29">
        <f t="shared" si="3"/>
        <v>43</v>
      </c>
      <c r="D134" s="29">
        <f t="shared" si="3"/>
        <v>85</v>
      </c>
      <c r="E134" s="29">
        <f t="shared" si="3"/>
        <v>128</v>
      </c>
      <c r="F134" s="29">
        <f t="shared" si="3"/>
        <v>142</v>
      </c>
    </row>
    <row r="135" spans="1:6" x14ac:dyDescent="0.2">
      <c r="A135" s="6">
        <v>143</v>
      </c>
      <c r="B135" s="67">
        <v>0</v>
      </c>
      <c r="C135" s="29">
        <f t="shared" si="3"/>
        <v>43</v>
      </c>
      <c r="D135" s="29">
        <f t="shared" si="3"/>
        <v>86</v>
      </c>
      <c r="E135" s="29">
        <f t="shared" si="3"/>
        <v>129</v>
      </c>
      <c r="F135" s="29">
        <f t="shared" si="3"/>
        <v>143</v>
      </c>
    </row>
    <row r="136" spans="1:6" x14ac:dyDescent="0.2">
      <c r="A136" s="6">
        <v>144</v>
      </c>
      <c r="B136" s="67">
        <v>0</v>
      </c>
      <c r="C136" s="29">
        <f t="shared" si="3"/>
        <v>43</v>
      </c>
      <c r="D136" s="29">
        <f t="shared" si="3"/>
        <v>86</v>
      </c>
      <c r="E136" s="29">
        <f t="shared" si="3"/>
        <v>130</v>
      </c>
      <c r="F136" s="29">
        <f t="shared" si="3"/>
        <v>144</v>
      </c>
    </row>
    <row r="137" spans="1:6" x14ac:dyDescent="0.2">
      <c r="A137" s="6">
        <v>145</v>
      </c>
      <c r="B137" s="67">
        <v>0</v>
      </c>
      <c r="C137" s="29">
        <f t="shared" si="3"/>
        <v>44</v>
      </c>
      <c r="D137" s="29">
        <f t="shared" si="3"/>
        <v>87</v>
      </c>
      <c r="E137" s="29">
        <f t="shared" si="3"/>
        <v>131</v>
      </c>
      <c r="F137" s="29">
        <f t="shared" si="3"/>
        <v>145</v>
      </c>
    </row>
    <row r="138" spans="1:6" x14ac:dyDescent="0.2">
      <c r="A138" s="6">
        <v>146</v>
      </c>
      <c r="B138" s="67">
        <v>0</v>
      </c>
      <c r="C138" s="29">
        <f t="shared" si="3"/>
        <v>44</v>
      </c>
      <c r="D138" s="29">
        <f t="shared" si="3"/>
        <v>88</v>
      </c>
      <c r="E138" s="29">
        <f t="shared" si="3"/>
        <v>131</v>
      </c>
      <c r="F138" s="29">
        <f t="shared" si="3"/>
        <v>146</v>
      </c>
    </row>
    <row r="139" spans="1:6" x14ac:dyDescent="0.2">
      <c r="A139" s="6">
        <v>147</v>
      </c>
      <c r="B139" s="67">
        <v>0</v>
      </c>
      <c r="C139" s="29">
        <f t="shared" si="3"/>
        <v>44</v>
      </c>
      <c r="D139" s="29">
        <f t="shared" si="3"/>
        <v>88</v>
      </c>
      <c r="E139" s="29">
        <f t="shared" si="3"/>
        <v>132</v>
      </c>
      <c r="F139" s="29">
        <f t="shared" si="3"/>
        <v>147</v>
      </c>
    </row>
    <row r="140" spans="1:6" x14ac:dyDescent="0.2">
      <c r="A140" s="6">
        <v>148</v>
      </c>
      <c r="B140" s="67">
        <v>0</v>
      </c>
      <c r="C140" s="29">
        <f t="shared" si="3"/>
        <v>44</v>
      </c>
      <c r="D140" s="29">
        <f t="shared" si="3"/>
        <v>89</v>
      </c>
      <c r="E140" s="29">
        <f t="shared" si="3"/>
        <v>133</v>
      </c>
      <c r="F140" s="29">
        <f t="shared" si="3"/>
        <v>148</v>
      </c>
    </row>
    <row r="141" spans="1:6" x14ac:dyDescent="0.2">
      <c r="A141" s="6">
        <v>149</v>
      </c>
      <c r="B141" s="67">
        <v>0</v>
      </c>
      <c r="C141" s="29">
        <f t="shared" si="3"/>
        <v>45</v>
      </c>
      <c r="D141" s="29">
        <f t="shared" si="3"/>
        <v>89</v>
      </c>
      <c r="E141" s="29">
        <f t="shared" si="3"/>
        <v>134</v>
      </c>
      <c r="F141" s="29">
        <f t="shared" si="3"/>
        <v>149</v>
      </c>
    </row>
    <row r="142" spans="1:6" x14ac:dyDescent="0.2">
      <c r="A142" s="6">
        <v>150</v>
      </c>
      <c r="B142" s="67">
        <v>0</v>
      </c>
      <c r="C142" s="29">
        <f t="shared" si="3"/>
        <v>45</v>
      </c>
      <c r="D142" s="29">
        <f t="shared" si="3"/>
        <v>90</v>
      </c>
      <c r="E142" s="29">
        <f t="shared" si="3"/>
        <v>135</v>
      </c>
      <c r="F142" s="29">
        <f t="shared" si="3"/>
        <v>150</v>
      </c>
    </row>
    <row r="143" spans="1:6" x14ac:dyDescent="0.2">
      <c r="A143" s="6">
        <v>151</v>
      </c>
      <c r="B143" s="67">
        <v>0</v>
      </c>
      <c r="C143" s="29">
        <f t="shared" si="3"/>
        <v>45</v>
      </c>
      <c r="D143" s="29">
        <f t="shared" si="3"/>
        <v>91</v>
      </c>
      <c r="E143" s="29">
        <f t="shared" si="3"/>
        <v>136</v>
      </c>
      <c r="F143" s="29">
        <f t="shared" si="3"/>
        <v>151</v>
      </c>
    </row>
    <row r="144" spans="1:6" x14ac:dyDescent="0.2">
      <c r="A144" s="6">
        <v>152</v>
      </c>
      <c r="B144" s="67">
        <v>0</v>
      </c>
      <c r="C144" s="29">
        <f t="shared" si="3"/>
        <v>46</v>
      </c>
      <c r="D144" s="29">
        <f t="shared" si="3"/>
        <v>91</v>
      </c>
      <c r="E144" s="29">
        <f t="shared" si="3"/>
        <v>137</v>
      </c>
      <c r="F144" s="29">
        <f t="shared" si="3"/>
        <v>152</v>
      </c>
    </row>
    <row r="145" spans="1:6" x14ac:dyDescent="0.2">
      <c r="A145" s="6">
        <v>153</v>
      </c>
      <c r="B145" s="67">
        <v>0</v>
      </c>
      <c r="C145" s="29">
        <f t="shared" si="3"/>
        <v>46</v>
      </c>
      <c r="D145" s="29">
        <f t="shared" si="3"/>
        <v>92</v>
      </c>
      <c r="E145" s="29">
        <f t="shared" si="3"/>
        <v>138</v>
      </c>
      <c r="F145" s="29">
        <f t="shared" si="3"/>
        <v>153</v>
      </c>
    </row>
    <row r="146" spans="1:6" x14ac:dyDescent="0.2">
      <c r="A146" s="6">
        <v>154</v>
      </c>
      <c r="B146" s="67">
        <v>0</v>
      </c>
      <c r="C146" s="29">
        <f t="shared" si="3"/>
        <v>46</v>
      </c>
      <c r="D146" s="29">
        <f t="shared" si="3"/>
        <v>92</v>
      </c>
      <c r="E146" s="29">
        <f t="shared" si="3"/>
        <v>139</v>
      </c>
      <c r="F146" s="29">
        <f t="shared" si="3"/>
        <v>154</v>
      </c>
    </row>
    <row r="147" spans="1:6" x14ac:dyDescent="0.2">
      <c r="A147" s="6">
        <v>155</v>
      </c>
      <c r="B147" s="67">
        <v>0</v>
      </c>
      <c r="C147" s="29">
        <f t="shared" si="3"/>
        <v>47</v>
      </c>
      <c r="D147" s="29">
        <f t="shared" si="3"/>
        <v>93</v>
      </c>
      <c r="E147" s="29">
        <f t="shared" si="3"/>
        <v>140</v>
      </c>
      <c r="F147" s="29">
        <f t="shared" si="3"/>
        <v>155</v>
      </c>
    </row>
    <row r="148" spans="1:6" x14ac:dyDescent="0.2">
      <c r="A148" s="6">
        <v>156</v>
      </c>
      <c r="B148" s="67">
        <v>0</v>
      </c>
      <c r="C148" s="29">
        <f t="shared" si="3"/>
        <v>47</v>
      </c>
      <c r="D148" s="29">
        <f t="shared" si="3"/>
        <v>94</v>
      </c>
      <c r="E148" s="29">
        <f t="shared" si="3"/>
        <v>140</v>
      </c>
      <c r="F148" s="29">
        <f t="shared" si="3"/>
        <v>156</v>
      </c>
    </row>
    <row r="149" spans="1:6" x14ac:dyDescent="0.2">
      <c r="A149" s="6">
        <v>157</v>
      </c>
      <c r="B149" s="67">
        <v>0</v>
      </c>
      <c r="C149" s="29">
        <f t="shared" si="3"/>
        <v>47</v>
      </c>
      <c r="D149" s="29">
        <f t="shared" si="3"/>
        <v>94</v>
      </c>
      <c r="E149" s="29">
        <f t="shared" si="3"/>
        <v>141</v>
      </c>
      <c r="F149" s="29">
        <f t="shared" si="3"/>
        <v>157</v>
      </c>
    </row>
    <row r="150" spans="1:6" x14ac:dyDescent="0.2">
      <c r="A150" s="6">
        <v>158</v>
      </c>
      <c r="B150" s="67">
        <v>0</v>
      </c>
      <c r="C150" s="29">
        <f t="shared" si="3"/>
        <v>47</v>
      </c>
      <c r="D150" s="29">
        <f t="shared" si="3"/>
        <v>95</v>
      </c>
      <c r="E150" s="29">
        <f t="shared" si="3"/>
        <v>142</v>
      </c>
      <c r="F150" s="29">
        <f t="shared" si="3"/>
        <v>158</v>
      </c>
    </row>
    <row r="151" spans="1:6" x14ac:dyDescent="0.2">
      <c r="A151" s="6">
        <v>159</v>
      </c>
      <c r="B151" s="67">
        <v>0</v>
      </c>
      <c r="C151" s="29">
        <f t="shared" ref="C151:F182" si="4">ROUND($A151*C$4,0)</f>
        <v>48</v>
      </c>
      <c r="D151" s="29">
        <f t="shared" si="4"/>
        <v>95</v>
      </c>
      <c r="E151" s="29">
        <f t="shared" si="4"/>
        <v>143</v>
      </c>
      <c r="F151" s="29">
        <f t="shared" si="4"/>
        <v>159</v>
      </c>
    </row>
    <row r="152" spans="1:6" x14ac:dyDescent="0.2">
      <c r="A152" s="6">
        <v>160</v>
      </c>
      <c r="B152" s="67">
        <v>0</v>
      </c>
      <c r="C152" s="29">
        <f t="shared" si="4"/>
        <v>48</v>
      </c>
      <c r="D152" s="29">
        <f t="shared" si="4"/>
        <v>96</v>
      </c>
      <c r="E152" s="29">
        <f t="shared" si="4"/>
        <v>144</v>
      </c>
      <c r="F152" s="29">
        <f t="shared" si="4"/>
        <v>160</v>
      </c>
    </row>
    <row r="153" spans="1:6" x14ac:dyDescent="0.2">
      <c r="A153" s="6">
        <v>161</v>
      </c>
      <c r="B153" s="67">
        <v>0</v>
      </c>
      <c r="C153" s="29">
        <f t="shared" si="4"/>
        <v>48</v>
      </c>
      <c r="D153" s="29">
        <f t="shared" si="4"/>
        <v>97</v>
      </c>
      <c r="E153" s="29">
        <f t="shared" si="4"/>
        <v>145</v>
      </c>
      <c r="F153" s="29">
        <f t="shared" si="4"/>
        <v>161</v>
      </c>
    </row>
    <row r="154" spans="1:6" x14ac:dyDescent="0.2">
      <c r="A154" s="6">
        <v>162</v>
      </c>
      <c r="B154" s="67">
        <v>0</v>
      </c>
      <c r="C154" s="29">
        <f t="shared" si="4"/>
        <v>49</v>
      </c>
      <c r="D154" s="29">
        <f t="shared" si="4"/>
        <v>97</v>
      </c>
      <c r="E154" s="29">
        <f t="shared" si="4"/>
        <v>146</v>
      </c>
      <c r="F154" s="29">
        <f t="shared" si="4"/>
        <v>162</v>
      </c>
    </row>
    <row r="155" spans="1:6" x14ac:dyDescent="0.2">
      <c r="A155" s="6">
        <v>163</v>
      </c>
      <c r="B155" s="67">
        <v>0</v>
      </c>
      <c r="C155" s="29">
        <f t="shared" si="4"/>
        <v>49</v>
      </c>
      <c r="D155" s="29">
        <f t="shared" si="4"/>
        <v>98</v>
      </c>
      <c r="E155" s="29">
        <f t="shared" si="4"/>
        <v>147</v>
      </c>
      <c r="F155" s="29">
        <f t="shared" si="4"/>
        <v>163</v>
      </c>
    </row>
    <row r="156" spans="1:6" x14ac:dyDescent="0.2">
      <c r="A156" s="6">
        <v>164</v>
      </c>
      <c r="B156" s="67">
        <v>0</v>
      </c>
      <c r="C156" s="29">
        <f t="shared" si="4"/>
        <v>49</v>
      </c>
      <c r="D156" s="29">
        <f t="shared" si="4"/>
        <v>98</v>
      </c>
      <c r="E156" s="29">
        <f t="shared" si="4"/>
        <v>148</v>
      </c>
      <c r="F156" s="29">
        <f t="shared" si="4"/>
        <v>164</v>
      </c>
    </row>
    <row r="157" spans="1:6" x14ac:dyDescent="0.2">
      <c r="A157" s="6">
        <v>165</v>
      </c>
      <c r="B157" s="67">
        <v>0</v>
      </c>
      <c r="C157" s="29">
        <f t="shared" si="4"/>
        <v>50</v>
      </c>
      <c r="D157" s="29">
        <f t="shared" si="4"/>
        <v>99</v>
      </c>
      <c r="E157" s="29">
        <f t="shared" si="4"/>
        <v>149</v>
      </c>
      <c r="F157" s="29">
        <f t="shared" si="4"/>
        <v>165</v>
      </c>
    </row>
    <row r="158" spans="1:6" x14ac:dyDescent="0.2">
      <c r="A158" s="6">
        <v>166</v>
      </c>
      <c r="B158" s="67">
        <v>0</v>
      </c>
      <c r="C158" s="29">
        <f t="shared" si="4"/>
        <v>50</v>
      </c>
      <c r="D158" s="29">
        <f t="shared" si="4"/>
        <v>100</v>
      </c>
      <c r="E158" s="29">
        <f t="shared" si="4"/>
        <v>149</v>
      </c>
      <c r="F158" s="29">
        <f t="shared" si="4"/>
        <v>166</v>
      </c>
    </row>
    <row r="159" spans="1:6" x14ac:dyDescent="0.2">
      <c r="A159" s="6">
        <v>167</v>
      </c>
      <c r="B159" s="67">
        <v>0</v>
      </c>
      <c r="C159" s="29">
        <f t="shared" si="4"/>
        <v>50</v>
      </c>
      <c r="D159" s="29">
        <f t="shared" si="4"/>
        <v>100</v>
      </c>
      <c r="E159" s="29">
        <f t="shared" si="4"/>
        <v>150</v>
      </c>
      <c r="F159" s="29">
        <f t="shared" si="4"/>
        <v>167</v>
      </c>
    </row>
    <row r="160" spans="1:6" x14ac:dyDescent="0.2">
      <c r="A160" s="6">
        <v>168</v>
      </c>
      <c r="B160" s="67">
        <v>0</v>
      </c>
      <c r="C160" s="29">
        <f t="shared" si="4"/>
        <v>50</v>
      </c>
      <c r="D160" s="29">
        <f t="shared" si="4"/>
        <v>101</v>
      </c>
      <c r="E160" s="29">
        <f t="shared" si="4"/>
        <v>151</v>
      </c>
      <c r="F160" s="29">
        <f t="shared" si="4"/>
        <v>168</v>
      </c>
    </row>
    <row r="161" spans="1:6" x14ac:dyDescent="0.2">
      <c r="A161" s="6">
        <v>169</v>
      </c>
      <c r="B161" s="67">
        <v>0</v>
      </c>
      <c r="C161" s="29">
        <f t="shared" si="4"/>
        <v>51</v>
      </c>
      <c r="D161" s="29">
        <f t="shared" si="4"/>
        <v>101</v>
      </c>
      <c r="E161" s="29">
        <f t="shared" si="4"/>
        <v>152</v>
      </c>
      <c r="F161" s="29">
        <f t="shared" si="4"/>
        <v>169</v>
      </c>
    </row>
    <row r="162" spans="1:6" x14ac:dyDescent="0.2">
      <c r="A162" s="6">
        <v>170</v>
      </c>
      <c r="B162" s="67">
        <v>0</v>
      </c>
      <c r="C162" s="29">
        <f t="shared" si="4"/>
        <v>51</v>
      </c>
      <c r="D162" s="29">
        <f t="shared" si="4"/>
        <v>102</v>
      </c>
      <c r="E162" s="29">
        <f t="shared" si="4"/>
        <v>153</v>
      </c>
      <c r="F162" s="29">
        <f t="shared" si="4"/>
        <v>170</v>
      </c>
    </row>
    <row r="163" spans="1:6" x14ac:dyDescent="0.2">
      <c r="A163" s="6">
        <v>171</v>
      </c>
      <c r="B163" s="67">
        <v>0</v>
      </c>
      <c r="C163" s="29">
        <f t="shared" si="4"/>
        <v>51</v>
      </c>
      <c r="D163" s="29">
        <f t="shared" si="4"/>
        <v>103</v>
      </c>
      <c r="E163" s="29">
        <f t="shared" si="4"/>
        <v>154</v>
      </c>
      <c r="F163" s="29">
        <f t="shared" si="4"/>
        <v>171</v>
      </c>
    </row>
    <row r="164" spans="1:6" x14ac:dyDescent="0.2">
      <c r="A164" s="6">
        <v>172</v>
      </c>
      <c r="B164" s="67">
        <v>0</v>
      </c>
      <c r="C164" s="29">
        <f t="shared" si="4"/>
        <v>52</v>
      </c>
      <c r="D164" s="29">
        <f t="shared" si="4"/>
        <v>103</v>
      </c>
      <c r="E164" s="29">
        <f t="shared" si="4"/>
        <v>155</v>
      </c>
      <c r="F164" s="29">
        <f t="shared" si="4"/>
        <v>172</v>
      </c>
    </row>
    <row r="165" spans="1:6" x14ac:dyDescent="0.2">
      <c r="A165" s="6">
        <v>173</v>
      </c>
      <c r="B165" s="67">
        <v>0</v>
      </c>
      <c r="C165" s="29">
        <f t="shared" si="4"/>
        <v>52</v>
      </c>
      <c r="D165" s="29">
        <f t="shared" si="4"/>
        <v>104</v>
      </c>
      <c r="E165" s="29">
        <f t="shared" si="4"/>
        <v>156</v>
      </c>
      <c r="F165" s="29">
        <f t="shared" si="4"/>
        <v>173</v>
      </c>
    </row>
    <row r="166" spans="1:6" x14ac:dyDescent="0.2">
      <c r="A166" s="6">
        <v>174</v>
      </c>
      <c r="B166" s="67">
        <v>0</v>
      </c>
      <c r="C166" s="29">
        <f t="shared" si="4"/>
        <v>52</v>
      </c>
      <c r="D166" s="29">
        <f t="shared" si="4"/>
        <v>104</v>
      </c>
      <c r="E166" s="29">
        <f t="shared" si="4"/>
        <v>157</v>
      </c>
      <c r="F166" s="29">
        <f t="shared" si="4"/>
        <v>174</v>
      </c>
    </row>
    <row r="167" spans="1:6" x14ac:dyDescent="0.2">
      <c r="A167" s="6">
        <v>175</v>
      </c>
      <c r="B167" s="67">
        <v>0</v>
      </c>
      <c r="C167" s="29">
        <f t="shared" si="4"/>
        <v>53</v>
      </c>
      <c r="D167" s="29">
        <f t="shared" si="4"/>
        <v>105</v>
      </c>
      <c r="E167" s="29">
        <f t="shared" si="4"/>
        <v>158</v>
      </c>
      <c r="F167" s="29">
        <f t="shared" si="4"/>
        <v>175</v>
      </c>
    </row>
    <row r="168" spans="1:6" x14ac:dyDescent="0.2">
      <c r="A168" s="6">
        <v>176</v>
      </c>
      <c r="B168" s="67">
        <v>0</v>
      </c>
      <c r="C168" s="29">
        <f t="shared" si="4"/>
        <v>53</v>
      </c>
      <c r="D168" s="29">
        <f t="shared" si="4"/>
        <v>106</v>
      </c>
      <c r="E168" s="29">
        <f t="shared" si="4"/>
        <v>158</v>
      </c>
      <c r="F168" s="29">
        <f t="shared" si="4"/>
        <v>176</v>
      </c>
    </row>
    <row r="169" spans="1:6" x14ac:dyDescent="0.2">
      <c r="A169" s="6">
        <v>177</v>
      </c>
      <c r="B169" s="67">
        <v>0</v>
      </c>
      <c r="C169" s="29">
        <f t="shared" si="4"/>
        <v>53</v>
      </c>
      <c r="D169" s="29">
        <f t="shared" si="4"/>
        <v>106</v>
      </c>
      <c r="E169" s="29">
        <f t="shared" si="4"/>
        <v>159</v>
      </c>
      <c r="F169" s="29">
        <f t="shared" si="4"/>
        <v>177</v>
      </c>
    </row>
    <row r="170" spans="1:6" x14ac:dyDescent="0.2">
      <c r="A170" s="6">
        <v>178</v>
      </c>
      <c r="B170" s="67">
        <v>0</v>
      </c>
      <c r="C170" s="29">
        <f t="shared" si="4"/>
        <v>53</v>
      </c>
      <c r="D170" s="29">
        <f t="shared" si="4"/>
        <v>107</v>
      </c>
      <c r="E170" s="29">
        <f t="shared" si="4"/>
        <v>160</v>
      </c>
      <c r="F170" s="29">
        <f t="shared" si="4"/>
        <v>178</v>
      </c>
    </row>
    <row r="171" spans="1:6" x14ac:dyDescent="0.2">
      <c r="A171" s="6">
        <v>179</v>
      </c>
      <c r="B171" s="67">
        <v>0</v>
      </c>
      <c r="C171" s="29">
        <f t="shared" si="4"/>
        <v>54</v>
      </c>
      <c r="D171" s="29">
        <f t="shared" si="4"/>
        <v>107</v>
      </c>
      <c r="E171" s="29">
        <f t="shared" si="4"/>
        <v>161</v>
      </c>
      <c r="F171" s="29">
        <f t="shared" si="4"/>
        <v>179</v>
      </c>
    </row>
    <row r="172" spans="1:6" x14ac:dyDescent="0.2">
      <c r="A172" s="6">
        <v>180</v>
      </c>
      <c r="B172" s="67">
        <v>0</v>
      </c>
      <c r="C172" s="29">
        <f t="shared" si="4"/>
        <v>54</v>
      </c>
      <c r="D172" s="29">
        <f t="shared" si="4"/>
        <v>108</v>
      </c>
      <c r="E172" s="29">
        <f t="shared" si="4"/>
        <v>162</v>
      </c>
      <c r="F172" s="29">
        <f t="shared" si="4"/>
        <v>180</v>
      </c>
    </row>
    <row r="173" spans="1:6" x14ac:dyDescent="0.2">
      <c r="A173" s="6">
        <v>181</v>
      </c>
      <c r="B173" s="67">
        <v>0</v>
      </c>
      <c r="C173" s="29">
        <f t="shared" si="4"/>
        <v>54</v>
      </c>
      <c r="D173" s="29">
        <f t="shared" si="4"/>
        <v>109</v>
      </c>
      <c r="E173" s="29">
        <f t="shared" si="4"/>
        <v>163</v>
      </c>
      <c r="F173" s="29">
        <f t="shared" si="4"/>
        <v>181</v>
      </c>
    </row>
    <row r="174" spans="1:6" x14ac:dyDescent="0.2">
      <c r="A174" s="6">
        <v>182</v>
      </c>
      <c r="B174" s="67">
        <v>0</v>
      </c>
      <c r="C174" s="29">
        <f t="shared" si="4"/>
        <v>55</v>
      </c>
      <c r="D174" s="29">
        <f t="shared" si="4"/>
        <v>109</v>
      </c>
      <c r="E174" s="29">
        <f t="shared" si="4"/>
        <v>164</v>
      </c>
      <c r="F174" s="29">
        <f t="shared" si="4"/>
        <v>182</v>
      </c>
    </row>
    <row r="175" spans="1:6" x14ac:dyDescent="0.2">
      <c r="A175" s="6">
        <v>183</v>
      </c>
      <c r="B175" s="67">
        <v>0</v>
      </c>
      <c r="C175" s="29">
        <f t="shared" si="4"/>
        <v>55</v>
      </c>
      <c r="D175" s="29">
        <f t="shared" si="4"/>
        <v>110</v>
      </c>
      <c r="E175" s="29">
        <f t="shared" si="4"/>
        <v>165</v>
      </c>
      <c r="F175" s="29">
        <f t="shared" si="4"/>
        <v>183</v>
      </c>
    </row>
    <row r="176" spans="1:6" x14ac:dyDescent="0.2">
      <c r="A176" s="6">
        <v>184</v>
      </c>
      <c r="B176" s="67">
        <v>0</v>
      </c>
      <c r="C176" s="29">
        <f t="shared" si="4"/>
        <v>55</v>
      </c>
      <c r="D176" s="29">
        <f t="shared" si="4"/>
        <v>110</v>
      </c>
      <c r="E176" s="29">
        <f t="shared" si="4"/>
        <v>166</v>
      </c>
      <c r="F176" s="29">
        <f t="shared" si="4"/>
        <v>184</v>
      </c>
    </row>
    <row r="177" spans="1:6" x14ac:dyDescent="0.2">
      <c r="A177" s="6">
        <v>185</v>
      </c>
      <c r="B177" s="67">
        <v>0</v>
      </c>
      <c r="C177" s="29">
        <f t="shared" si="4"/>
        <v>56</v>
      </c>
      <c r="D177" s="29">
        <f t="shared" si="4"/>
        <v>111</v>
      </c>
      <c r="E177" s="29">
        <f t="shared" si="4"/>
        <v>167</v>
      </c>
      <c r="F177" s="29">
        <f t="shared" si="4"/>
        <v>185</v>
      </c>
    </row>
    <row r="178" spans="1:6" x14ac:dyDescent="0.2">
      <c r="A178" s="6">
        <v>186</v>
      </c>
      <c r="B178" s="67">
        <v>0</v>
      </c>
      <c r="C178" s="29">
        <f t="shared" si="4"/>
        <v>56</v>
      </c>
      <c r="D178" s="29">
        <f t="shared" si="4"/>
        <v>112</v>
      </c>
      <c r="E178" s="29">
        <f t="shared" si="4"/>
        <v>167</v>
      </c>
      <c r="F178" s="29">
        <f t="shared" si="4"/>
        <v>186</v>
      </c>
    </row>
    <row r="179" spans="1:6" x14ac:dyDescent="0.2">
      <c r="A179" s="6">
        <v>187</v>
      </c>
      <c r="B179" s="67">
        <v>0</v>
      </c>
      <c r="C179" s="29">
        <f t="shared" si="4"/>
        <v>56</v>
      </c>
      <c r="D179" s="29">
        <f t="shared" si="4"/>
        <v>112</v>
      </c>
      <c r="E179" s="29">
        <f t="shared" si="4"/>
        <v>168</v>
      </c>
      <c r="F179" s="29">
        <f t="shared" si="4"/>
        <v>187</v>
      </c>
    </row>
    <row r="180" spans="1:6" x14ac:dyDescent="0.2">
      <c r="A180" s="6">
        <v>188</v>
      </c>
      <c r="B180" s="67">
        <v>0</v>
      </c>
      <c r="C180" s="29">
        <f t="shared" si="4"/>
        <v>56</v>
      </c>
      <c r="D180" s="29">
        <f t="shared" si="4"/>
        <v>113</v>
      </c>
      <c r="E180" s="29">
        <f t="shared" si="4"/>
        <v>169</v>
      </c>
      <c r="F180" s="29">
        <f t="shared" si="4"/>
        <v>188</v>
      </c>
    </row>
    <row r="181" spans="1:6" x14ac:dyDescent="0.2">
      <c r="A181" s="6">
        <v>189</v>
      </c>
      <c r="B181" s="67">
        <v>0</v>
      </c>
      <c r="C181" s="29">
        <f t="shared" si="4"/>
        <v>57</v>
      </c>
      <c r="D181" s="29">
        <f t="shared" si="4"/>
        <v>113</v>
      </c>
      <c r="E181" s="29">
        <f t="shared" si="4"/>
        <v>170</v>
      </c>
      <c r="F181" s="29">
        <f t="shared" si="4"/>
        <v>189</v>
      </c>
    </row>
    <row r="182" spans="1:6" x14ac:dyDescent="0.2">
      <c r="A182" s="6">
        <v>190</v>
      </c>
      <c r="B182" s="67">
        <v>0</v>
      </c>
      <c r="C182" s="29">
        <f t="shared" si="4"/>
        <v>57</v>
      </c>
      <c r="D182" s="29">
        <f t="shared" si="4"/>
        <v>114</v>
      </c>
      <c r="E182" s="29">
        <f t="shared" si="4"/>
        <v>171</v>
      </c>
      <c r="F182" s="29">
        <f t="shared" si="4"/>
        <v>190</v>
      </c>
    </row>
    <row r="183" spans="1:6" x14ac:dyDescent="0.2">
      <c r="A183" s="6">
        <v>191</v>
      </c>
      <c r="B183" s="67">
        <v>0</v>
      </c>
      <c r="C183" s="29">
        <f t="shared" ref="C183:F200" si="5">ROUND($A183*C$4,0)</f>
        <v>57</v>
      </c>
      <c r="D183" s="29">
        <f t="shared" si="5"/>
        <v>115</v>
      </c>
      <c r="E183" s="29">
        <f t="shared" si="5"/>
        <v>172</v>
      </c>
      <c r="F183" s="29">
        <f t="shared" si="5"/>
        <v>191</v>
      </c>
    </row>
    <row r="184" spans="1:6" x14ac:dyDescent="0.2">
      <c r="A184" s="6">
        <v>192</v>
      </c>
      <c r="B184" s="67">
        <v>0</v>
      </c>
      <c r="C184" s="29">
        <f t="shared" si="5"/>
        <v>58</v>
      </c>
      <c r="D184" s="29">
        <f t="shared" si="5"/>
        <v>115</v>
      </c>
      <c r="E184" s="29">
        <f t="shared" si="5"/>
        <v>173</v>
      </c>
      <c r="F184" s="29">
        <f t="shared" si="5"/>
        <v>192</v>
      </c>
    </row>
    <row r="185" spans="1:6" x14ac:dyDescent="0.2">
      <c r="A185" s="6">
        <v>193</v>
      </c>
      <c r="B185" s="67">
        <v>0</v>
      </c>
      <c r="C185" s="29">
        <f t="shared" si="5"/>
        <v>58</v>
      </c>
      <c r="D185" s="29">
        <f t="shared" si="5"/>
        <v>116</v>
      </c>
      <c r="E185" s="29">
        <f t="shared" si="5"/>
        <v>174</v>
      </c>
      <c r="F185" s="29">
        <f t="shared" si="5"/>
        <v>193</v>
      </c>
    </row>
    <row r="186" spans="1:6" x14ac:dyDescent="0.2">
      <c r="A186" s="6">
        <v>194</v>
      </c>
      <c r="B186" s="67">
        <v>0</v>
      </c>
      <c r="C186" s="29">
        <f t="shared" si="5"/>
        <v>58</v>
      </c>
      <c r="D186" s="29">
        <f t="shared" si="5"/>
        <v>116</v>
      </c>
      <c r="E186" s="29">
        <f t="shared" si="5"/>
        <v>175</v>
      </c>
      <c r="F186" s="29">
        <f t="shared" si="5"/>
        <v>194</v>
      </c>
    </row>
    <row r="187" spans="1:6" x14ac:dyDescent="0.2">
      <c r="A187" s="6">
        <v>195</v>
      </c>
      <c r="B187" s="67">
        <v>0</v>
      </c>
      <c r="C187" s="29">
        <f t="shared" si="5"/>
        <v>59</v>
      </c>
      <c r="D187" s="29">
        <f t="shared" si="5"/>
        <v>117</v>
      </c>
      <c r="E187" s="29">
        <f t="shared" si="5"/>
        <v>176</v>
      </c>
      <c r="F187" s="29">
        <f t="shared" si="5"/>
        <v>195</v>
      </c>
    </row>
    <row r="188" spans="1:6" x14ac:dyDescent="0.2">
      <c r="A188" s="6">
        <v>196</v>
      </c>
      <c r="B188" s="67">
        <v>0</v>
      </c>
      <c r="C188" s="29">
        <f t="shared" si="5"/>
        <v>59</v>
      </c>
      <c r="D188" s="29">
        <f t="shared" si="5"/>
        <v>118</v>
      </c>
      <c r="E188" s="29">
        <f t="shared" si="5"/>
        <v>176</v>
      </c>
      <c r="F188" s="29">
        <f t="shared" si="5"/>
        <v>196</v>
      </c>
    </row>
    <row r="189" spans="1:6" x14ac:dyDescent="0.2">
      <c r="A189" s="6">
        <v>197</v>
      </c>
      <c r="B189" s="67">
        <v>0</v>
      </c>
      <c r="C189" s="29">
        <f t="shared" si="5"/>
        <v>59</v>
      </c>
      <c r="D189" s="29">
        <f t="shared" si="5"/>
        <v>118</v>
      </c>
      <c r="E189" s="29">
        <f t="shared" si="5"/>
        <v>177</v>
      </c>
      <c r="F189" s="29">
        <f t="shared" si="5"/>
        <v>197</v>
      </c>
    </row>
    <row r="190" spans="1:6" x14ac:dyDescent="0.2">
      <c r="A190" s="6">
        <v>198</v>
      </c>
      <c r="B190" s="67">
        <v>0</v>
      </c>
      <c r="C190" s="29">
        <f t="shared" si="5"/>
        <v>59</v>
      </c>
      <c r="D190" s="29">
        <f t="shared" si="5"/>
        <v>119</v>
      </c>
      <c r="E190" s="29">
        <f t="shared" si="5"/>
        <v>178</v>
      </c>
      <c r="F190" s="29">
        <f t="shared" si="5"/>
        <v>198</v>
      </c>
    </row>
    <row r="191" spans="1:6" x14ac:dyDescent="0.2">
      <c r="A191" s="6">
        <v>199</v>
      </c>
      <c r="B191" s="67">
        <v>0</v>
      </c>
      <c r="C191" s="29">
        <f t="shared" si="5"/>
        <v>60</v>
      </c>
      <c r="D191" s="29">
        <f t="shared" si="5"/>
        <v>119</v>
      </c>
      <c r="E191" s="29">
        <f t="shared" si="5"/>
        <v>179</v>
      </c>
      <c r="F191" s="29">
        <f t="shared" si="5"/>
        <v>199</v>
      </c>
    </row>
    <row r="192" spans="1:6" x14ac:dyDescent="0.2">
      <c r="A192" s="6">
        <v>200</v>
      </c>
      <c r="B192" s="67">
        <v>0</v>
      </c>
      <c r="C192" s="29">
        <f t="shared" si="5"/>
        <v>60</v>
      </c>
      <c r="D192" s="29">
        <f t="shared" si="5"/>
        <v>120</v>
      </c>
      <c r="E192" s="29">
        <f t="shared" si="5"/>
        <v>180</v>
      </c>
      <c r="F192" s="29">
        <f t="shared" si="5"/>
        <v>200</v>
      </c>
    </row>
    <row r="193" spans="1:6" x14ac:dyDescent="0.2">
      <c r="A193" s="6">
        <v>201</v>
      </c>
      <c r="B193" s="67">
        <v>0</v>
      </c>
      <c r="C193" s="29">
        <f t="shared" si="5"/>
        <v>60</v>
      </c>
      <c r="D193" s="29">
        <f t="shared" si="5"/>
        <v>121</v>
      </c>
      <c r="E193" s="29">
        <f t="shared" si="5"/>
        <v>181</v>
      </c>
      <c r="F193" s="29">
        <f t="shared" si="5"/>
        <v>201</v>
      </c>
    </row>
    <row r="194" spans="1:6" x14ac:dyDescent="0.2">
      <c r="A194" s="6">
        <v>202</v>
      </c>
      <c r="B194" s="67">
        <v>0</v>
      </c>
      <c r="C194" s="29">
        <f t="shared" si="5"/>
        <v>61</v>
      </c>
      <c r="D194" s="29">
        <f t="shared" si="5"/>
        <v>121</v>
      </c>
      <c r="E194" s="29">
        <f t="shared" si="5"/>
        <v>182</v>
      </c>
      <c r="F194" s="29">
        <f t="shared" si="5"/>
        <v>202</v>
      </c>
    </row>
    <row r="195" spans="1:6" x14ac:dyDescent="0.2">
      <c r="A195" s="6">
        <v>203</v>
      </c>
      <c r="B195" s="67">
        <v>0</v>
      </c>
      <c r="C195" s="29">
        <f t="shared" si="5"/>
        <v>61</v>
      </c>
      <c r="D195" s="29">
        <f t="shared" si="5"/>
        <v>122</v>
      </c>
      <c r="E195" s="29">
        <f t="shared" si="5"/>
        <v>183</v>
      </c>
      <c r="F195" s="29">
        <f t="shared" si="5"/>
        <v>203</v>
      </c>
    </row>
    <row r="196" spans="1:6" x14ac:dyDescent="0.2">
      <c r="A196" s="6">
        <v>204</v>
      </c>
      <c r="B196" s="67">
        <v>0</v>
      </c>
      <c r="C196" s="29">
        <f t="shared" si="5"/>
        <v>61</v>
      </c>
      <c r="D196" s="29">
        <f t="shared" si="5"/>
        <v>122</v>
      </c>
      <c r="E196" s="29">
        <f t="shared" si="5"/>
        <v>184</v>
      </c>
      <c r="F196" s="29">
        <f t="shared" si="5"/>
        <v>204</v>
      </c>
    </row>
    <row r="197" spans="1:6" x14ac:dyDescent="0.2">
      <c r="A197" s="6">
        <v>205</v>
      </c>
      <c r="B197" s="67">
        <v>0</v>
      </c>
      <c r="C197" s="29">
        <f t="shared" si="5"/>
        <v>62</v>
      </c>
      <c r="D197" s="29">
        <f t="shared" si="5"/>
        <v>123</v>
      </c>
      <c r="E197" s="29">
        <f t="shared" si="5"/>
        <v>185</v>
      </c>
      <c r="F197" s="29">
        <f t="shared" si="5"/>
        <v>205</v>
      </c>
    </row>
    <row r="198" spans="1:6" x14ac:dyDescent="0.2">
      <c r="A198" s="6">
        <v>206</v>
      </c>
      <c r="B198" s="67">
        <v>0</v>
      </c>
      <c r="C198" s="29">
        <f t="shared" si="5"/>
        <v>62</v>
      </c>
      <c r="D198" s="29">
        <f t="shared" si="5"/>
        <v>124</v>
      </c>
      <c r="E198" s="29">
        <f t="shared" si="5"/>
        <v>185</v>
      </c>
      <c r="F198" s="29">
        <f t="shared" si="5"/>
        <v>206</v>
      </c>
    </row>
    <row r="199" spans="1:6" x14ac:dyDescent="0.2">
      <c r="A199" s="6">
        <v>207</v>
      </c>
      <c r="B199" s="67">
        <v>0</v>
      </c>
      <c r="C199" s="29">
        <f t="shared" si="5"/>
        <v>62</v>
      </c>
      <c r="D199" s="29">
        <f t="shared" si="5"/>
        <v>124</v>
      </c>
      <c r="E199" s="29">
        <f t="shared" si="5"/>
        <v>186</v>
      </c>
      <c r="F199" s="29">
        <f t="shared" si="5"/>
        <v>207</v>
      </c>
    </row>
    <row r="200" spans="1:6" x14ac:dyDescent="0.2">
      <c r="A200" s="6">
        <v>208</v>
      </c>
      <c r="B200" s="67">
        <v>0</v>
      </c>
      <c r="C200" s="29">
        <f t="shared" si="5"/>
        <v>62</v>
      </c>
      <c r="D200" s="29">
        <f t="shared" si="5"/>
        <v>125</v>
      </c>
      <c r="E200" s="29">
        <f t="shared" si="5"/>
        <v>187</v>
      </c>
      <c r="F200" s="29">
        <f t="shared" si="5"/>
        <v>208</v>
      </c>
    </row>
  </sheetData>
  <sheetProtection sheet="1" objects="1" scenarios="1"/>
  <mergeCells count="21">
    <mergeCell ref="N5:N7"/>
    <mergeCell ref="A1:F1"/>
    <mergeCell ref="A2:F2"/>
    <mergeCell ref="C3:E3"/>
    <mergeCell ref="I5:L7"/>
    <mergeCell ref="M5:M7"/>
    <mergeCell ref="I8:L10"/>
    <mergeCell ref="M8:M10"/>
    <mergeCell ref="N8:N10"/>
    <mergeCell ref="I11:L13"/>
    <mergeCell ref="M11:M13"/>
    <mergeCell ref="N11:N13"/>
    <mergeCell ref="I20:L22"/>
    <mergeCell ref="M20:M22"/>
    <mergeCell ref="N20:N22"/>
    <mergeCell ref="I14:L16"/>
    <mergeCell ref="M14:M16"/>
    <mergeCell ref="N14:N16"/>
    <mergeCell ref="I17:L19"/>
    <mergeCell ref="M17:M19"/>
    <mergeCell ref="N17:N19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Blad8">
    <tabColor rgb="FFFFFF00"/>
  </sheetPr>
  <dimension ref="A1:P206"/>
  <sheetViews>
    <sheetView workbookViewId="0">
      <pane ySplit="690" topLeftCell="A172" activePane="bottomLeft"/>
      <selection activeCell="I187" sqref="I187"/>
      <selection pane="bottomLeft" activeCell="N18" sqref="N18"/>
    </sheetView>
  </sheetViews>
  <sheetFormatPr defaultColWidth="9.140625" defaultRowHeight="12.75" x14ac:dyDescent="0.2"/>
  <cols>
    <col min="1" max="1" width="9.140625" style="11"/>
    <col min="2" max="2" width="20.140625" style="9" customWidth="1"/>
    <col min="3" max="3" width="14.28515625" style="11" bestFit="1" customWidth="1"/>
    <col min="4" max="4" width="5" style="11" customWidth="1"/>
    <col min="5" max="5" width="7.5703125" style="11" customWidth="1"/>
    <col min="6" max="6" width="6.140625" style="11" customWidth="1"/>
    <col min="7" max="7" width="7" style="11" customWidth="1"/>
    <col min="8" max="8" width="9" style="11" customWidth="1"/>
    <col min="9" max="9" width="9.7109375" style="11" customWidth="1"/>
    <col min="10" max="16384" width="9.140625" style="9"/>
  </cols>
  <sheetData>
    <row r="1" spans="1:16" x14ac:dyDescent="0.2">
      <c r="D1" s="165" t="s">
        <v>48</v>
      </c>
      <c r="E1" s="166"/>
      <c r="F1" s="167" t="s">
        <v>49</v>
      </c>
      <c r="G1" s="168"/>
      <c r="H1" s="165" t="s">
        <v>50</v>
      </c>
      <c r="I1" s="166"/>
      <c r="P1" s="10" t="s">
        <v>52</v>
      </c>
    </row>
    <row r="2" spans="1:16" x14ac:dyDescent="0.2">
      <c r="F2" s="14"/>
      <c r="G2" s="14"/>
    </row>
    <row r="3" spans="1:16" x14ac:dyDescent="0.2">
      <c r="A3" s="7">
        <v>1</v>
      </c>
      <c r="B3" s="8" t="e">
        <f>#REF!</f>
        <v>#REF!</v>
      </c>
      <c r="C3" s="7" t="s">
        <v>9</v>
      </c>
      <c r="D3" s="15" t="e">
        <f>#REF!</f>
        <v>#REF!</v>
      </c>
      <c r="E3" s="16" t="e">
        <f>#REF!</f>
        <v>#REF!</v>
      </c>
      <c r="F3" s="15" t="e">
        <f>#REF!</f>
        <v>#REF!</v>
      </c>
      <c r="G3" s="16" t="e">
        <f>#REF!</f>
        <v>#REF!</v>
      </c>
      <c r="H3" s="19" t="e">
        <f>#REF!</f>
        <v>#REF!</v>
      </c>
      <c r="I3" s="20" t="e">
        <f>#REF!</f>
        <v>#REF!</v>
      </c>
    </row>
    <row r="4" spans="1:16" x14ac:dyDescent="0.2">
      <c r="A4" s="7">
        <v>2</v>
      </c>
      <c r="B4" s="8" t="e">
        <f>#REF!</f>
        <v>#REF!</v>
      </c>
      <c r="C4" s="7" t="s">
        <v>9</v>
      </c>
      <c r="D4" s="15" t="e">
        <f>#REF!</f>
        <v>#REF!</v>
      </c>
      <c r="E4" s="16" t="e">
        <f>#REF!</f>
        <v>#REF!</v>
      </c>
      <c r="F4" s="15" t="e">
        <f>#REF!</f>
        <v>#REF!</v>
      </c>
      <c r="G4" s="16" t="e">
        <f>#REF!</f>
        <v>#REF!</v>
      </c>
      <c r="H4" s="19" t="e">
        <f>#REF!</f>
        <v>#REF!</v>
      </c>
      <c r="I4" s="20" t="e">
        <f>#REF!</f>
        <v>#REF!</v>
      </c>
    </row>
    <row r="5" spans="1:16" x14ac:dyDescent="0.2">
      <c r="A5" s="7">
        <v>3</v>
      </c>
      <c r="B5" s="8" t="e">
        <f>#REF!</f>
        <v>#REF!</v>
      </c>
      <c r="C5" s="7" t="s">
        <v>9</v>
      </c>
      <c r="D5" s="15" t="e">
        <f>#REF!</f>
        <v>#REF!</v>
      </c>
      <c r="E5" s="16" t="e">
        <f>#REF!</f>
        <v>#REF!</v>
      </c>
      <c r="F5" s="15" t="e">
        <f>#REF!</f>
        <v>#REF!</v>
      </c>
      <c r="G5" s="16" t="e">
        <f>#REF!</f>
        <v>#REF!</v>
      </c>
      <c r="H5" s="19" t="e">
        <f>#REF!</f>
        <v>#REF!</v>
      </c>
      <c r="I5" s="20" t="e">
        <f>#REF!</f>
        <v>#REF!</v>
      </c>
    </row>
    <row r="6" spans="1:16" x14ac:dyDescent="0.2">
      <c r="A6" s="7">
        <v>4</v>
      </c>
      <c r="B6" s="8" t="e">
        <f>#REF!</f>
        <v>#REF!</v>
      </c>
      <c r="C6" s="7" t="s">
        <v>9</v>
      </c>
      <c r="D6" s="15" t="e">
        <f>#REF!</f>
        <v>#REF!</v>
      </c>
      <c r="E6" s="16" t="e">
        <f>#REF!</f>
        <v>#REF!</v>
      </c>
      <c r="F6" s="15" t="e">
        <f>#REF!</f>
        <v>#REF!</v>
      </c>
      <c r="G6" s="16" t="e">
        <f>#REF!</f>
        <v>#REF!</v>
      </c>
      <c r="H6" s="19" t="e">
        <f>#REF!</f>
        <v>#REF!</v>
      </c>
      <c r="I6" s="20" t="e">
        <f>#REF!</f>
        <v>#REF!</v>
      </c>
    </row>
    <row r="7" spans="1:16" x14ac:dyDescent="0.2">
      <c r="A7" s="7">
        <v>5</v>
      </c>
      <c r="B7" s="8" t="e">
        <f>#REF!</f>
        <v>#REF!</v>
      </c>
      <c r="C7" s="7" t="s">
        <v>9</v>
      </c>
      <c r="D7" s="15" t="e">
        <f>#REF!</f>
        <v>#REF!</v>
      </c>
      <c r="E7" s="16" t="e">
        <f>#REF!</f>
        <v>#REF!</v>
      </c>
      <c r="F7" s="15" t="e">
        <f>#REF!</f>
        <v>#REF!</v>
      </c>
      <c r="G7" s="16" t="e">
        <f>#REF!</f>
        <v>#REF!</v>
      </c>
      <c r="H7" s="19" t="e">
        <f>#REF!</f>
        <v>#REF!</v>
      </c>
      <c r="I7" s="20" t="e">
        <f>#REF!</f>
        <v>#REF!</v>
      </c>
    </row>
    <row r="8" spans="1:16" x14ac:dyDescent="0.2">
      <c r="A8" s="7">
        <v>6</v>
      </c>
      <c r="B8" s="8" t="e">
        <f>#REF!</f>
        <v>#REF!</v>
      </c>
      <c r="C8" s="7" t="s">
        <v>9</v>
      </c>
      <c r="D8" s="15" t="e">
        <f>#REF!</f>
        <v>#REF!</v>
      </c>
      <c r="E8" s="16" t="e">
        <f>#REF!</f>
        <v>#REF!</v>
      </c>
      <c r="F8" s="15" t="e">
        <f>#REF!</f>
        <v>#REF!</v>
      </c>
      <c r="G8" s="16" t="e">
        <f>#REF!</f>
        <v>#REF!</v>
      </c>
      <c r="H8" s="19" t="e">
        <f>#REF!</f>
        <v>#REF!</v>
      </c>
      <c r="I8" s="20" t="e">
        <f>#REF!</f>
        <v>#REF!</v>
      </c>
    </row>
    <row r="9" spans="1:16" x14ac:dyDescent="0.2">
      <c r="A9" s="7">
        <v>7</v>
      </c>
      <c r="B9" s="8" t="e">
        <f>#REF!</f>
        <v>#REF!</v>
      </c>
      <c r="C9" s="7" t="s">
        <v>9</v>
      </c>
      <c r="D9" s="15" t="e">
        <f>#REF!</f>
        <v>#REF!</v>
      </c>
      <c r="E9" s="16" t="e">
        <f>#REF!</f>
        <v>#REF!</v>
      </c>
      <c r="F9" s="15" t="e">
        <f>#REF!</f>
        <v>#REF!</v>
      </c>
      <c r="G9" s="16" t="e">
        <f>#REF!</f>
        <v>#REF!</v>
      </c>
      <c r="H9" s="19" t="e">
        <f>#REF!</f>
        <v>#REF!</v>
      </c>
      <c r="I9" s="20" t="e">
        <f>#REF!</f>
        <v>#REF!</v>
      </c>
    </row>
    <row r="10" spans="1:16" x14ac:dyDescent="0.2">
      <c r="A10" s="7">
        <v>8</v>
      </c>
      <c r="B10" s="8" t="e">
        <f>#REF!</f>
        <v>#REF!</v>
      </c>
      <c r="C10" s="7" t="s">
        <v>9</v>
      </c>
      <c r="D10" s="15" t="e">
        <f>#REF!</f>
        <v>#REF!</v>
      </c>
      <c r="E10" s="16" t="e">
        <f>#REF!</f>
        <v>#REF!</v>
      </c>
      <c r="F10" s="15" t="e">
        <f>#REF!</f>
        <v>#REF!</v>
      </c>
      <c r="G10" s="16" t="e">
        <f>#REF!</f>
        <v>#REF!</v>
      </c>
      <c r="H10" s="19" t="e">
        <f>#REF!</f>
        <v>#REF!</v>
      </c>
      <c r="I10" s="20" t="e">
        <f>#REF!</f>
        <v>#REF!</v>
      </c>
    </row>
    <row r="11" spans="1:16" x14ac:dyDescent="0.2">
      <c r="A11" s="7">
        <v>9</v>
      </c>
      <c r="B11" s="8" t="e">
        <f>#REF!</f>
        <v>#REF!</v>
      </c>
      <c r="C11" s="7" t="s">
        <v>9</v>
      </c>
      <c r="D11" s="15" t="e">
        <f>#REF!</f>
        <v>#REF!</v>
      </c>
      <c r="E11" s="16" t="e">
        <f>#REF!</f>
        <v>#REF!</v>
      </c>
      <c r="F11" s="15" t="e">
        <f>#REF!</f>
        <v>#REF!</v>
      </c>
      <c r="G11" s="16" t="e">
        <f>#REF!</f>
        <v>#REF!</v>
      </c>
      <c r="H11" s="19" t="e">
        <f>#REF!</f>
        <v>#REF!</v>
      </c>
      <c r="I11" s="20" t="e">
        <f>#REF!</f>
        <v>#REF!</v>
      </c>
    </row>
    <row r="12" spans="1:16" x14ac:dyDescent="0.2">
      <c r="A12" s="7">
        <v>10</v>
      </c>
      <c r="B12" s="8" t="e">
        <f>#REF!</f>
        <v>#REF!</v>
      </c>
      <c r="C12" s="7" t="s">
        <v>9</v>
      </c>
      <c r="D12" s="15" t="e">
        <f>#REF!</f>
        <v>#REF!</v>
      </c>
      <c r="E12" s="16" t="e">
        <f>#REF!</f>
        <v>#REF!</v>
      </c>
      <c r="F12" s="15" t="e">
        <f>#REF!</f>
        <v>#REF!</v>
      </c>
      <c r="G12" s="16" t="e">
        <f>#REF!</f>
        <v>#REF!</v>
      </c>
      <c r="H12" s="19" t="e">
        <f>#REF!</f>
        <v>#REF!</v>
      </c>
      <c r="I12" s="20" t="e">
        <f>#REF!</f>
        <v>#REF!</v>
      </c>
    </row>
    <row r="13" spans="1:16" x14ac:dyDescent="0.2">
      <c r="A13" s="7">
        <v>11</v>
      </c>
      <c r="B13" s="8" t="e">
        <f>#REF!</f>
        <v>#REF!</v>
      </c>
      <c r="C13" s="7" t="s">
        <v>9</v>
      </c>
      <c r="D13" s="15" t="e">
        <f>#REF!</f>
        <v>#REF!</v>
      </c>
      <c r="E13" s="16" t="e">
        <f>#REF!</f>
        <v>#REF!</v>
      </c>
      <c r="F13" s="15" t="e">
        <f>#REF!</f>
        <v>#REF!</v>
      </c>
      <c r="G13" s="16" t="e">
        <f>#REF!</f>
        <v>#REF!</v>
      </c>
      <c r="H13" s="19" t="e">
        <f>#REF!</f>
        <v>#REF!</v>
      </c>
      <c r="I13" s="20" t="e">
        <f>#REF!</f>
        <v>#REF!</v>
      </c>
    </row>
    <row r="14" spans="1:16" x14ac:dyDescent="0.2">
      <c r="A14" s="7">
        <v>12</v>
      </c>
      <c r="B14" s="8" t="e">
        <f>#REF!</f>
        <v>#REF!</v>
      </c>
      <c r="C14" s="7" t="s">
        <v>9</v>
      </c>
      <c r="D14" s="15" t="e">
        <f>#REF!</f>
        <v>#REF!</v>
      </c>
      <c r="E14" s="16" t="e">
        <f>#REF!</f>
        <v>#REF!</v>
      </c>
      <c r="F14" s="15" t="e">
        <f>#REF!</f>
        <v>#REF!</v>
      </c>
      <c r="G14" s="16" t="e">
        <f>#REF!</f>
        <v>#REF!</v>
      </c>
      <c r="H14" s="19" t="e">
        <f>#REF!</f>
        <v>#REF!</v>
      </c>
      <c r="I14" s="20" t="e">
        <f>#REF!</f>
        <v>#REF!</v>
      </c>
    </row>
    <row r="15" spans="1:16" x14ac:dyDescent="0.2">
      <c r="A15" s="7">
        <v>1</v>
      </c>
      <c r="B15" s="8" t="e">
        <f>#REF!</f>
        <v>#REF!</v>
      </c>
      <c r="C15" s="7" t="s">
        <v>10</v>
      </c>
      <c r="D15" s="15" t="e">
        <f>#REF!</f>
        <v>#REF!</v>
      </c>
      <c r="E15" s="16" t="e">
        <f>#REF!</f>
        <v>#REF!</v>
      </c>
      <c r="F15" s="15" t="e">
        <f>#REF!</f>
        <v>#REF!</v>
      </c>
      <c r="G15" s="16" t="e">
        <f>#REF!</f>
        <v>#REF!</v>
      </c>
      <c r="H15" s="19" t="e">
        <f>#REF!</f>
        <v>#REF!</v>
      </c>
      <c r="I15" s="20" t="e">
        <f>#REF!</f>
        <v>#REF!</v>
      </c>
    </row>
    <row r="16" spans="1:16" x14ac:dyDescent="0.2">
      <c r="A16" s="7">
        <v>2</v>
      </c>
      <c r="B16" s="8" t="e">
        <f>#REF!</f>
        <v>#REF!</v>
      </c>
      <c r="C16" s="7" t="s">
        <v>10</v>
      </c>
      <c r="D16" s="15" t="e">
        <f>#REF!</f>
        <v>#REF!</v>
      </c>
      <c r="E16" s="16" t="e">
        <f>#REF!</f>
        <v>#REF!</v>
      </c>
      <c r="F16" s="15" t="e">
        <f>#REF!</f>
        <v>#REF!</v>
      </c>
      <c r="G16" s="16" t="e">
        <f>#REF!</f>
        <v>#REF!</v>
      </c>
      <c r="H16" s="19" t="e">
        <f>#REF!</f>
        <v>#REF!</v>
      </c>
      <c r="I16" s="20" t="e">
        <f>#REF!</f>
        <v>#REF!</v>
      </c>
    </row>
    <row r="17" spans="1:9" x14ac:dyDescent="0.2">
      <c r="A17" s="7">
        <v>3</v>
      </c>
      <c r="B17" s="8" t="e">
        <f>#REF!</f>
        <v>#REF!</v>
      </c>
      <c r="C17" s="7" t="s">
        <v>10</v>
      </c>
      <c r="D17" s="15" t="e">
        <f>#REF!</f>
        <v>#REF!</v>
      </c>
      <c r="E17" s="16" t="e">
        <f>#REF!</f>
        <v>#REF!</v>
      </c>
      <c r="F17" s="15" t="e">
        <f>#REF!</f>
        <v>#REF!</v>
      </c>
      <c r="G17" s="16" t="e">
        <f>#REF!</f>
        <v>#REF!</v>
      </c>
      <c r="H17" s="19" t="e">
        <f>#REF!</f>
        <v>#REF!</v>
      </c>
      <c r="I17" s="20" t="e">
        <f>#REF!</f>
        <v>#REF!</v>
      </c>
    </row>
    <row r="18" spans="1:9" x14ac:dyDescent="0.2">
      <c r="A18" s="7">
        <v>4</v>
      </c>
      <c r="B18" s="8" t="e">
        <f>#REF!</f>
        <v>#REF!</v>
      </c>
      <c r="C18" s="7" t="s">
        <v>10</v>
      </c>
      <c r="D18" s="15" t="e">
        <f>#REF!</f>
        <v>#REF!</v>
      </c>
      <c r="E18" s="16" t="e">
        <f>#REF!</f>
        <v>#REF!</v>
      </c>
      <c r="F18" s="15" t="e">
        <f>#REF!</f>
        <v>#REF!</v>
      </c>
      <c r="G18" s="16" t="e">
        <f>#REF!</f>
        <v>#REF!</v>
      </c>
      <c r="H18" s="19" t="e">
        <f>#REF!</f>
        <v>#REF!</v>
      </c>
      <c r="I18" s="20" t="e">
        <f>#REF!</f>
        <v>#REF!</v>
      </c>
    </row>
    <row r="19" spans="1:9" x14ac:dyDescent="0.2">
      <c r="A19" s="7">
        <v>5</v>
      </c>
      <c r="B19" s="8" t="e">
        <f>#REF!</f>
        <v>#REF!</v>
      </c>
      <c r="C19" s="7" t="s">
        <v>10</v>
      </c>
      <c r="D19" s="15" t="e">
        <f>#REF!</f>
        <v>#REF!</v>
      </c>
      <c r="E19" s="16" t="e">
        <f>#REF!</f>
        <v>#REF!</v>
      </c>
      <c r="F19" s="15" t="e">
        <f>#REF!</f>
        <v>#REF!</v>
      </c>
      <c r="G19" s="16" t="e">
        <f>#REF!</f>
        <v>#REF!</v>
      </c>
      <c r="H19" s="19" t="e">
        <f>#REF!</f>
        <v>#REF!</v>
      </c>
      <c r="I19" s="20" t="e">
        <f>#REF!</f>
        <v>#REF!</v>
      </c>
    </row>
    <row r="20" spans="1:9" x14ac:dyDescent="0.2">
      <c r="A20" s="7">
        <v>6</v>
      </c>
      <c r="B20" s="8" t="e">
        <f>#REF!</f>
        <v>#REF!</v>
      </c>
      <c r="C20" s="7" t="s">
        <v>10</v>
      </c>
      <c r="D20" s="15" t="e">
        <f>#REF!</f>
        <v>#REF!</v>
      </c>
      <c r="E20" s="16" t="e">
        <f>#REF!</f>
        <v>#REF!</v>
      </c>
      <c r="F20" s="15" t="e">
        <f>#REF!</f>
        <v>#REF!</v>
      </c>
      <c r="G20" s="16" t="e">
        <f>#REF!</f>
        <v>#REF!</v>
      </c>
      <c r="H20" s="19" t="e">
        <f>#REF!</f>
        <v>#REF!</v>
      </c>
      <c r="I20" s="20" t="e">
        <f>#REF!</f>
        <v>#REF!</v>
      </c>
    </row>
    <row r="21" spans="1:9" x14ac:dyDescent="0.2">
      <c r="A21" s="7">
        <v>7</v>
      </c>
      <c r="B21" s="8" t="e">
        <f>#REF!</f>
        <v>#REF!</v>
      </c>
      <c r="C21" s="7" t="s">
        <v>10</v>
      </c>
      <c r="D21" s="15" t="e">
        <f>#REF!</f>
        <v>#REF!</v>
      </c>
      <c r="E21" s="16" t="e">
        <f>#REF!</f>
        <v>#REF!</v>
      </c>
      <c r="F21" s="15" t="e">
        <f>#REF!</f>
        <v>#REF!</v>
      </c>
      <c r="G21" s="16" t="e">
        <f>#REF!</f>
        <v>#REF!</v>
      </c>
      <c r="H21" s="19" t="e">
        <f>#REF!</f>
        <v>#REF!</v>
      </c>
      <c r="I21" s="20" t="e">
        <f>#REF!</f>
        <v>#REF!</v>
      </c>
    </row>
    <row r="22" spans="1:9" x14ac:dyDescent="0.2">
      <c r="A22" s="7">
        <v>8</v>
      </c>
      <c r="B22" s="8" t="e">
        <f>#REF!</f>
        <v>#REF!</v>
      </c>
      <c r="C22" s="7" t="s">
        <v>10</v>
      </c>
      <c r="D22" s="15" t="e">
        <f>#REF!</f>
        <v>#REF!</v>
      </c>
      <c r="E22" s="16" t="e">
        <f>#REF!</f>
        <v>#REF!</v>
      </c>
      <c r="F22" s="15" t="e">
        <f>#REF!</f>
        <v>#REF!</v>
      </c>
      <c r="G22" s="16" t="e">
        <f>#REF!</f>
        <v>#REF!</v>
      </c>
      <c r="H22" s="19" t="e">
        <f>#REF!</f>
        <v>#REF!</v>
      </c>
      <c r="I22" s="20" t="e">
        <f>#REF!</f>
        <v>#REF!</v>
      </c>
    </row>
    <row r="23" spans="1:9" x14ac:dyDescent="0.2">
      <c r="A23" s="7">
        <v>9</v>
      </c>
      <c r="B23" s="8" t="e">
        <f>#REF!</f>
        <v>#REF!</v>
      </c>
      <c r="C23" s="7" t="s">
        <v>10</v>
      </c>
      <c r="D23" s="15" t="e">
        <f>#REF!</f>
        <v>#REF!</v>
      </c>
      <c r="E23" s="16" t="e">
        <f>#REF!</f>
        <v>#REF!</v>
      </c>
      <c r="F23" s="15" t="e">
        <f>#REF!</f>
        <v>#REF!</v>
      </c>
      <c r="G23" s="16" t="e">
        <f>#REF!</f>
        <v>#REF!</v>
      </c>
      <c r="H23" s="19" t="e">
        <f>#REF!</f>
        <v>#REF!</v>
      </c>
      <c r="I23" s="20" t="e">
        <f>#REF!</f>
        <v>#REF!</v>
      </c>
    </row>
    <row r="24" spans="1:9" x14ac:dyDescent="0.2">
      <c r="A24" s="7">
        <v>10</v>
      </c>
      <c r="B24" s="8" t="e">
        <f>#REF!</f>
        <v>#REF!</v>
      </c>
      <c r="C24" s="7" t="s">
        <v>10</v>
      </c>
      <c r="D24" s="15" t="e">
        <f>#REF!</f>
        <v>#REF!</v>
      </c>
      <c r="E24" s="16" t="e">
        <f>#REF!</f>
        <v>#REF!</v>
      </c>
      <c r="F24" s="15" t="e">
        <f>#REF!</f>
        <v>#REF!</v>
      </c>
      <c r="G24" s="16" t="e">
        <f>#REF!</f>
        <v>#REF!</v>
      </c>
      <c r="H24" s="19" t="e">
        <f>#REF!</f>
        <v>#REF!</v>
      </c>
      <c r="I24" s="20" t="e">
        <f>#REF!</f>
        <v>#REF!</v>
      </c>
    </row>
    <row r="25" spans="1:9" x14ac:dyDescent="0.2">
      <c r="A25" s="7">
        <v>1</v>
      </c>
      <c r="B25" s="5" t="e">
        <f>#REF!</f>
        <v>#REF!</v>
      </c>
      <c r="C25" s="7" t="s">
        <v>11</v>
      </c>
      <c r="D25" s="15" t="e">
        <f>#REF!</f>
        <v>#REF!</v>
      </c>
      <c r="E25" s="16" t="e">
        <f>#REF!</f>
        <v>#REF!</v>
      </c>
      <c r="F25" s="15" t="e">
        <f>#REF!</f>
        <v>#REF!</v>
      </c>
      <c r="G25" s="16" t="e">
        <f>#REF!</f>
        <v>#REF!</v>
      </c>
      <c r="H25" s="19" t="e">
        <f>#REF!</f>
        <v>#REF!</v>
      </c>
      <c r="I25" s="20" t="e">
        <f>#REF!</f>
        <v>#REF!</v>
      </c>
    </row>
    <row r="26" spans="1:9" x14ac:dyDescent="0.2">
      <c r="A26" s="7">
        <v>2</v>
      </c>
      <c r="B26" s="5" t="e">
        <f>#REF!</f>
        <v>#REF!</v>
      </c>
      <c r="C26" s="7" t="s">
        <v>11</v>
      </c>
      <c r="D26" s="15" t="e">
        <f>#REF!</f>
        <v>#REF!</v>
      </c>
      <c r="E26" s="16" t="e">
        <f>#REF!</f>
        <v>#REF!</v>
      </c>
      <c r="F26" s="15" t="e">
        <f>#REF!</f>
        <v>#REF!</v>
      </c>
      <c r="G26" s="16" t="e">
        <f>#REF!</f>
        <v>#REF!</v>
      </c>
      <c r="H26" s="19" t="e">
        <f>#REF!</f>
        <v>#REF!</v>
      </c>
      <c r="I26" s="20" t="e">
        <f>#REF!</f>
        <v>#REF!</v>
      </c>
    </row>
    <row r="27" spans="1:9" x14ac:dyDescent="0.2">
      <c r="A27" s="7">
        <v>3</v>
      </c>
      <c r="B27" s="5" t="e">
        <f>#REF!</f>
        <v>#REF!</v>
      </c>
      <c r="C27" s="7" t="s">
        <v>11</v>
      </c>
      <c r="D27" s="15" t="e">
        <f>#REF!</f>
        <v>#REF!</v>
      </c>
      <c r="E27" s="16" t="e">
        <f>#REF!</f>
        <v>#REF!</v>
      </c>
      <c r="F27" s="15" t="e">
        <f>#REF!</f>
        <v>#REF!</v>
      </c>
      <c r="G27" s="16" t="e">
        <f>#REF!</f>
        <v>#REF!</v>
      </c>
      <c r="H27" s="19" t="e">
        <f>#REF!</f>
        <v>#REF!</v>
      </c>
      <c r="I27" s="20" t="e">
        <f>#REF!</f>
        <v>#REF!</v>
      </c>
    </row>
    <row r="28" spans="1:9" x14ac:dyDescent="0.2">
      <c r="A28" s="7">
        <v>4</v>
      </c>
      <c r="B28" s="5" t="e">
        <f>#REF!</f>
        <v>#REF!</v>
      </c>
      <c r="C28" s="7" t="s">
        <v>11</v>
      </c>
      <c r="D28" s="15" t="e">
        <f>#REF!</f>
        <v>#REF!</v>
      </c>
      <c r="E28" s="16" t="e">
        <f>#REF!</f>
        <v>#REF!</v>
      </c>
      <c r="F28" s="15" t="e">
        <f>#REF!</f>
        <v>#REF!</v>
      </c>
      <c r="G28" s="16" t="e">
        <f>#REF!</f>
        <v>#REF!</v>
      </c>
      <c r="H28" s="19" t="e">
        <f>#REF!</f>
        <v>#REF!</v>
      </c>
      <c r="I28" s="20" t="e">
        <f>#REF!</f>
        <v>#REF!</v>
      </c>
    </row>
    <row r="29" spans="1:9" x14ac:dyDescent="0.2">
      <c r="A29" s="7">
        <v>5</v>
      </c>
      <c r="B29" s="5" t="e">
        <f>#REF!</f>
        <v>#REF!</v>
      </c>
      <c r="C29" s="7" t="s">
        <v>11</v>
      </c>
      <c r="D29" s="15" t="e">
        <f>#REF!</f>
        <v>#REF!</v>
      </c>
      <c r="E29" s="16" t="e">
        <f>#REF!</f>
        <v>#REF!</v>
      </c>
      <c r="F29" s="15" t="e">
        <f>#REF!</f>
        <v>#REF!</v>
      </c>
      <c r="G29" s="16" t="e">
        <f>#REF!</f>
        <v>#REF!</v>
      </c>
      <c r="H29" s="19" t="e">
        <f>#REF!</f>
        <v>#REF!</v>
      </c>
      <c r="I29" s="20" t="e">
        <f>#REF!</f>
        <v>#REF!</v>
      </c>
    </row>
    <row r="30" spans="1:9" x14ac:dyDescent="0.2">
      <c r="A30" s="7">
        <v>6</v>
      </c>
      <c r="B30" s="5" t="e">
        <f>#REF!</f>
        <v>#REF!</v>
      </c>
      <c r="C30" s="7" t="s">
        <v>11</v>
      </c>
      <c r="D30" s="15" t="e">
        <f>#REF!</f>
        <v>#REF!</v>
      </c>
      <c r="E30" s="16" t="e">
        <f>#REF!</f>
        <v>#REF!</v>
      </c>
      <c r="F30" s="15" t="e">
        <f>#REF!</f>
        <v>#REF!</v>
      </c>
      <c r="G30" s="16" t="e">
        <f>#REF!</f>
        <v>#REF!</v>
      </c>
      <c r="H30" s="19" t="e">
        <f>#REF!</f>
        <v>#REF!</v>
      </c>
      <c r="I30" s="20" t="e">
        <f>#REF!</f>
        <v>#REF!</v>
      </c>
    </row>
    <row r="31" spans="1:9" x14ac:dyDescent="0.2">
      <c r="A31" s="7">
        <v>7</v>
      </c>
      <c r="B31" s="5" t="e">
        <f>#REF!</f>
        <v>#REF!</v>
      </c>
      <c r="C31" s="7" t="s">
        <v>11</v>
      </c>
      <c r="D31" s="15" t="e">
        <f>#REF!</f>
        <v>#REF!</v>
      </c>
      <c r="E31" s="16" t="e">
        <f>#REF!</f>
        <v>#REF!</v>
      </c>
      <c r="F31" s="15" t="e">
        <f>#REF!</f>
        <v>#REF!</v>
      </c>
      <c r="G31" s="16" t="e">
        <f>#REF!</f>
        <v>#REF!</v>
      </c>
      <c r="H31" s="19" t="e">
        <f>#REF!</f>
        <v>#REF!</v>
      </c>
      <c r="I31" s="20" t="e">
        <f>#REF!</f>
        <v>#REF!</v>
      </c>
    </row>
    <row r="32" spans="1:9" x14ac:dyDescent="0.2">
      <c r="A32" s="7">
        <v>8</v>
      </c>
      <c r="B32" s="5" t="e">
        <f>#REF!</f>
        <v>#REF!</v>
      </c>
      <c r="C32" s="7" t="s">
        <v>11</v>
      </c>
      <c r="D32" s="15" t="e">
        <f>#REF!</f>
        <v>#REF!</v>
      </c>
      <c r="E32" s="16" t="e">
        <f>#REF!</f>
        <v>#REF!</v>
      </c>
      <c r="F32" s="15" t="e">
        <f>#REF!</f>
        <v>#REF!</v>
      </c>
      <c r="G32" s="16" t="e">
        <f>#REF!</f>
        <v>#REF!</v>
      </c>
      <c r="H32" s="19" t="e">
        <f>#REF!</f>
        <v>#REF!</v>
      </c>
      <c r="I32" s="20" t="e">
        <f>#REF!</f>
        <v>#REF!</v>
      </c>
    </row>
    <row r="33" spans="1:9" x14ac:dyDescent="0.2">
      <c r="A33" s="7">
        <v>9</v>
      </c>
      <c r="B33" s="5" t="e">
        <f>#REF!</f>
        <v>#REF!</v>
      </c>
      <c r="C33" s="7" t="s">
        <v>11</v>
      </c>
      <c r="D33" s="15" t="e">
        <f>#REF!</f>
        <v>#REF!</v>
      </c>
      <c r="E33" s="16" t="e">
        <f>#REF!</f>
        <v>#REF!</v>
      </c>
      <c r="F33" s="15" t="e">
        <f>#REF!</f>
        <v>#REF!</v>
      </c>
      <c r="G33" s="16" t="e">
        <f>#REF!</f>
        <v>#REF!</v>
      </c>
      <c r="H33" s="19" t="e">
        <f>#REF!</f>
        <v>#REF!</v>
      </c>
      <c r="I33" s="20" t="e">
        <f>#REF!</f>
        <v>#REF!</v>
      </c>
    </row>
    <row r="34" spans="1:9" x14ac:dyDescent="0.2">
      <c r="A34" s="7">
        <v>10</v>
      </c>
      <c r="B34" s="5" t="e">
        <f>#REF!</f>
        <v>#REF!</v>
      </c>
      <c r="C34" s="7" t="s">
        <v>11</v>
      </c>
      <c r="D34" s="15" t="e">
        <f>#REF!</f>
        <v>#REF!</v>
      </c>
      <c r="E34" s="16" t="e">
        <f>#REF!</f>
        <v>#REF!</v>
      </c>
      <c r="F34" s="15" t="e">
        <f>#REF!</f>
        <v>#REF!</v>
      </c>
      <c r="G34" s="16" t="e">
        <f>#REF!</f>
        <v>#REF!</v>
      </c>
      <c r="H34" s="19" t="e">
        <f>#REF!</f>
        <v>#REF!</v>
      </c>
      <c r="I34" s="20" t="e">
        <f>#REF!</f>
        <v>#REF!</v>
      </c>
    </row>
    <row r="35" spans="1:9" x14ac:dyDescent="0.2">
      <c r="A35" s="7">
        <v>11</v>
      </c>
      <c r="B35" s="5" t="e">
        <f>#REF!</f>
        <v>#REF!</v>
      </c>
      <c r="C35" s="7" t="s">
        <v>11</v>
      </c>
      <c r="D35" s="15" t="e">
        <f>#REF!</f>
        <v>#REF!</v>
      </c>
      <c r="E35" s="16" t="e">
        <f>#REF!</f>
        <v>#REF!</v>
      </c>
      <c r="F35" s="15" t="e">
        <f>#REF!</f>
        <v>#REF!</v>
      </c>
      <c r="G35" s="16" t="e">
        <f>#REF!</f>
        <v>#REF!</v>
      </c>
      <c r="H35" s="19" t="e">
        <f>#REF!</f>
        <v>#REF!</v>
      </c>
      <c r="I35" s="20" t="e">
        <f>#REF!</f>
        <v>#REF!</v>
      </c>
    </row>
    <row r="36" spans="1:9" x14ac:dyDescent="0.2">
      <c r="A36" s="7">
        <v>12</v>
      </c>
      <c r="B36" s="5" t="e">
        <f>#REF!</f>
        <v>#REF!</v>
      </c>
      <c r="C36" s="7" t="s">
        <v>11</v>
      </c>
      <c r="D36" s="15" t="e">
        <f>#REF!</f>
        <v>#REF!</v>
      </c>
      <c r="E36" s="16" t="e">
        <f>#REF!</f>
        <v>#REF!</v>
      </c>
      <c r="F36" s="15" t="e">
        <f>#REF!</f>
        <v>#REF!</v>
      </c>
      <c r="G36" s="16" t="e">
        <f>#REF!</f>
        <v>#REF!</v>
      </c>
      <c r="H36" s="19" t="e">
        <f>#REF!</f>
        <v>#REF!</v>
      </c>
      <c r="I36" s="20" t="e">
        <f>#REF!</f>
        <v>#REF!</v>
      </c>
    </row>
    <row r="37" spans="1:9" x14ac:dyDescent="0.2">
      <c r="A37" s="7">
        <v>1</v>
      </c>
      <c r="B37" s="5" t="e">
        <f>#REF!</f>
        <v>#REF!</v>
      </c>
      <c r="C37" s="7" t="s">
        <v>18</v>
      </c>
      <c r="D37" s="15" t="e">
        <f>#REF!</f>
        <v>#REF!</v>
      </c>
      <c r="E37" s="16" t="e">
        <f>#REF!</f>
        <v>#REF!</v>
      </c>
      <c r="F37" s="15" t="e">
        <f>#REF!</f>
        <v>#REF!</v>
      </c>
      <c r="G37" s="16" t="e">
        <f>#REF!</f>
        <v>#REF!</v>
      </c>
      <c r="H37" s="19" t="e">
        <f>#REF!</f>
        <v>#REF!</v>
      </c>
      <c r="I37" s="20" t="e">
        <f>#REF!</f>
        <v>#REF!</v>
      </c>
    </row>
    <row r="38" spans="1:9" x14ac:dyDescent="0.2">
      <c r="A38" s="7">
        <v>2</v>
      </c>
      <c r="B38" s="5" t="e">
        <f>#REF!</f>
        <v>#REF!</v>
      </c>
      <c r="C38" s="7" t="s">
        <v>18</v>
      </c>
      <c r="D38" s="15" t="e">
        <f>#REF!</f>
        <v>#REF!</v>
      </c>
      <c r="E38" s="16" t="e">
        <f>#REF!</f>
        <v>#REF!</v>
      </c>
      <c r="F38" s="15" t="e">
        <f>#REF!</f>
        <v>#REF!</v>
      </c>
      <c r="G38" s="16" t="e">
        <f>#REF!</f>
        <v>#REF!</v>
      </c>
      <c r="H38" s="19" t="e">
        <f>#REF!</f>
        <v>#REF!</v>
      </c>
      <c r="I38" s="20" t="e">
        <f>#REF!</f>
        <v>#REF!</v>
      </c>
    </row>
    <row r="39" spans="1:9" x14ac:dyDescent="0.2">
      <c r="A39" s="7">
        <v>3</v>
      </c>
      <c r="B39" s="5" t="e">
        <f>#REF!</f>
        <v>#REF!</v>
      </c>
      <c r="C39" s="7" t="s">
        <v>18</v>
      </c>
      <c r="D39" s="15" t="e">
        <f>#REF!</f>
        <v>#REF!</v>
      </c>
      <c r="E39" s="16" t="e">
        <f>#REF!</f>
        <v>#REF!</v>
      </c>
      <c r="F39" s="15" t="e">
        <f>#REF!</f>
        <v>#REF!</v>
      </c>
      <c r="G39" s="16" t="e">
        <f>#REF!</f>
        <v>#REF!</v>
      </c>
      <c r="H39" s="19" t="e">
        <f>#REF!</f>
        <v>#REF!</v>
      </c>
      <c r="I39" s="20" t="e">
        <f>#REF!</f>
        <v>#REF!</v>
      </c>
    </row>
    <row r="40" spans="1:9" x14ac:dyDescent="0.2">
      <c r="A40" s="7">
        <v>4</v>
      </c>
      <c r="B40" s="5" t="e">
        <f>#REF!</f>
        <v>#REF!</v>
      </c>
      <c r="C40" s="7" t="s">
        <v>18</v>
      </c>
      <c r="D40" s="15" t="e">
        <f>#REF!</f>
        <v>#REF!</v>
      </c>
      <c r="E40" s="16" t="e">
        <f>#REF!</f>
        <v>#REF!</v>
      </c>
      <c r="F40" s="15" t="e">
        <f>#REF!</f>
        <v>#REF!</v>
      </c>
      <c r="G40" s="16" t="e">
        <f>#REF!</f>
        <v>#REF!</v>
      </c>
      <c r="H40" s="19" t="e">
        <f>#REF!</f>
        <v>#REF!</v>
      </c>
      <c r="I40" s="20" t="e">
        <f>#REF!</f>
        <v>#REF!</v>
      </c>
    </row>
    <row r="41" spans="1:9" x14ac:dyDescent="0.2">
      <c r="A41" s="7">
        <v>5</v>
      </c>
      <c r="B41" s="5" t="e">
        <f>#REF!</f>
        <v>#REF!</v>
      </c>
      <c r="C41" s="7" t="s">
        <v>18</v>
      </c>
      <c r="D41" s="15" t="e">
        <f>#REF!</f>
        <v>#REF!</v>
      </c>
      <c r="E41" s="16" t="e">
        <f>#REF!</f>
        <v>#REF!</v>
      </c>
      <c r="F41" s="15" t="e">
        <f>#REF!</f>
        <v>#REF!</v>
      </c>
      <c r="G41" s="16" t="e">
        <f>#REF!</f>
        <v>#REF!</v>
      </c>
      <c r="H41" s="19" t="e">
        <f>#REF!</f>
        <v>#REF!</v>
      </c>
      <c r="I41" s="20" t="e">
        <f>#REF!</f>
        <v>#REF!</v>
      </c>
    </row>
    <row r="42" spans="1:9" x14ac:dyDescent="0.2">
      <c r="A42" s="7">
        <v>6</v>
      </c>
      <c r="B42" s="5" t="e">
        <f>#REF!</f>
        <v>#REF!</v>
      </c>
      <c r="C42" s="7" t="s">
        <v>18</v>
      </c>
      <c r="D42" s="15" t="e">
        <f>#REF!</f>
        <v>#REF!</v>
      </c>
      <c r="E42" s="16" t="e">
        <f>#REF!</f>
        <v>#REF!</v>
      </c>
      <c r="F42" s="15" t="e">
        <f>#REF!</f>
        <v>#REF!</v>
      </c>
      <c r="G42" s="16" t="e">
        <f>#REF!</f>
        <v>#REF!</v>
      </c>
      <c r="H42" s="19" t="e">
        <f>#REF!</f>
        <v>#REF!</v>
      </c>
      <c r="I42" s="20" t="e">
        <f>#REF!</f>
        <v>#REF!</v>
      </c>
    </row>
    <row r="43" spans="1:9" x14ac:dyDescent="0.2">
      <c r="A43" s="7">
        <v>7</v>
      </c>
      <c r="B43" s="5" t="e">
        <f>#REF!</f>
        <v>#REF!</v>
      </c>
      <c r="C43" s="7" t="s">
        <v>18</v>
      </c>
      <c r="D43" s="15" t="e">
        <f>#REF!</f>
        <v>#REF!</v>
      </c>
      <c r="E43" s="16" t="e">
        <f>#REF!</f>
        <v>#REF!</v>
      </c>
      <c r="F43" s="15" t="e">
        <f>#REF!</f>
        <v>#REF!</v>
      </c>
      <c r="G43" s="16" t="e">
        <f>#REF!</f>
        <v>#REF!</v>
      </c>
      <c r="H43" s="19" t="e">
        <f>#REF!</f>
        <v>#REF!</v>
      </c>
      <c r="I43" s="20" t="e">
        <f>#REF!</f>
        <v>#REF!</v>
      </c>
    </row>
    <row r="44" spans="1:9" x14ac:dyDescent="0.2">
      <c r="A44" s="7">
        <v>8</v>
      </c>
      <c r="B44" s="5" t="e">
        <f>#REF!</f>
        <v>#REF!</v>
      </c>
      <c r="C44" s="7" t="s">
        <v>18</v>
      </c>
      <c r="D44" s="15" t="e">
        <f>#REF!</f>
        <v>#REF!</v>
      </c>
      <c r="E44" s="16" t="e">
        <f>#REF!</f>
        <v>#REF!</v>
      </c>
      <c r="F44" s="15" t="e">
        <f>#REF!</f>
        <v>#REF!</v>
      </c>
      <c r="G44" s="16" t="e">
        <f>#REF!</f>
        <v>#REF!</v>
      </c>
      <c r="H44" s="19" t="e">
        <f>#REF!</f>
        <v>#REF!</v>
      </c>
      <c r="I44" s="20" t="e">
        <f>#REF!</f>
        <v>#REF!</v>
      </c>
    </row>
    <row r="45" spans="1:9" x14ac:dyDescent="0.2">
      <c r="A45" s="7">
        <v>9</v>
      </c>
      <c r="B45" s="5" t="e">
        <f>#REF!</f>
        <v>#REF!</v>
      </c>
      <c r="C45" s="7" t="s">
        <v>18</v>
      </c>
      <c r="D45" s="15" t="e">
        <f>#REF!</f>
        <v>#REF!</v>
      </c>
      <c r="E45" s="16" t="e">
        <f>#REF!</f>
        <v>#REF!</v>
      </c>
      <c r="F45" s="15" t="e">
        <f>#REF!</f>
        <v>#REF!</v>
      </c>
      <c r="G45" s="16" t="e">
        <f>#REF!</f>
        <v>#REF!</v>
      </c>
      <c r="H45" s="19" t="e">
        <f>#REF!</f>
        <v>#REF!</v>
      </c>
      <c r="I45" s="20" t="e">
        <f>#REF!</f>
        <v>#REF!</v>
      </c>
    </row>
    <row r="46" spans="1:9" x14ac:dyDescent="0.2">
      <c r="A46" s="7">
        <v>10</v>
      </c>
      <c r="B46" s="5" t="e">
        <f>#REF!</f>
        <v>#REF!</v>
      </c>
      <c r="C46" s="7" t="s">
        <v>18</v>
      </c>
      <c r="D46" s="15" t="e">
        <f>#REF!</f>
        <v>#REF!</v>
      </c>
      <c r="E46" s="16" t="e">
        <f>#REF!</f>
        <v>#REF!</v>
      </c>
      <c r="F46" s="15" t="e">
        <f>#REF!</f>
        <v>#REF!</v>
      </c>
      <c r="G46" s="16" t="e">
        <f>#REF!</f>
        <v>#REF!</v>
      </c>
      <c r="H46" s="19" t="e">
        <f>#REF!</f>
        <v>#REF!</v>
      </c>
      <c r="I46" s="20" t="e">
        <f>#REF!</f>
        <v>#REF!</v>
      </c>
    </row>
    <row r="47" spans="1:9" x14ac:dyDescent="0.2">
      <c r="A47" s="7">
        <v>11</v>
      </c>
      <c r="B47" s="5" t="e">
        <f>#REF!</f>
        <v>#REF!</v>
      </c>
      <c r="C47" s="7" t="s">
        <v>18</v>
      </c>
      <c r="D47" s="15" t="e">
        <f>#REF!</f>
        <v>#REF!</v>
      </c>
      <c r="E47" s="16" t="e">
        <f>#REF!</f>
        <v>#REF!</v>
      </c>
      <c r="F47" s="15" t="e">
        <f>#REF!</f>
        <v>#REF!</v>
      </c>
      <c r="G47" s="16" t="e">
        <f>#REF!</f>
        <v>#REF!</v>
      </c>
      <c r="H47" s="19" t="e">
        <f>#REF!</f>
        <v>#REF!</v>
      </c>
      <c r="I47" s="20" t="e">
        <f>#REF!</f>
        <v>#REF!</v>
      </c>
    </row>
    <row r="48" spans="1:9" x14ac:dyDescent="0.2">
      <c r="A48" s="7">
        <v>1</v>
      </c>
      <c r="B48" s="5" t="e">
        <f>#REF!</f>
        <v>#REF!</v>
      </c>
      <c r="C48" s="7" t="s">
        <v>16</v>
      </c>
      <c r="D48" s="15" t="e">
        <f>#REF!</f>
        <v>#REF!</v>
      </c>
      <c r="E48" s="16" t="e">
        <f>#REF!</f>
        <v>#REF!</v>
      </c>
      <c r="F48" s="15" t="e">
        <f>#REF!</f>
        <v>#REF!</v>
      </c>
      <c r="G48" s="16" t="e">
        <f>#REF!</f>
        <v>#REF!</v>
      </c>
      <c r="H48" s="19" t="e">
        <f>#REF!</f>
        <v>#REF!</v>
      </c>
      <c r="I48" s="20" t="e">
        <f>#REF!</f>
        <v>#REF!</v>
      </c>
    </row>
    <row r="49" spans="1:9" x14ac:dyDescent="0.2">
      <c r="A49" s="7">
        <v>2</v>
      </c>
      <c r="B49" s="5" t="e">
        <f>#REF!</f>
        <v>#REF!</v>
      </c>
      <c r="C49" s="7" t="s">
        <v>16</v>
      </c>
      <c r="D49" s="15" t="e">
        <f>#REF!</f>
        <v>#REF!</v>
      </c>
      <c r="E49" s="16" t="e">
        <f>#REF!</f>
        <v>#REF!</v>
      </c>
      <c r="F49" s="15" t="e">
        <f>#REF!</f>
        <v>#REF!</v>
      </c>
      <c r="G49" s="16" t="e">
        <f>#REF!</f>
        <v>#REF!</v>
      </c>
      <c r="H49" s="19" t="e">
        <f>#REF!</f>
        <v>#REF!</v>
      </c>
      <c r="I49" s="20" t="e">
        <f>#REF!</f>
        <v>#REF!</v>
      </c>
    </row>
    <row r="50" spans="1:9" x14ac:dyDescent="0.2">
      <c r="A50" s="7">
        <v>3</v>
      </c>
      <c r="B50" s="5" t="e">
        <f>#REF!</f>
        <v>#REF!</v>
      </c>
      <c r="C50" s="7" t="s">
        <v>16</v>
      </c>
      <c r="D50" s="15" t="e">
        <f>#REF!</f>
        <v>#REF!</v>
      </c>
      <c r="E50" s="16" t="e">
        <f>#REF!</f>
        <v>#REF!</v>
      </c>
      <c r="F50" s="15" t="e">
        <f>#REF!</f>
        <v>#REF!</v>
      </c>
      <c r="G50" s="16" t="e">
        <f>#REF!</f>
        <v>#REF!</v>
      </c>
      <c r="H50" s="19" t="e">
        <f>#REF!</f>
        <v>#REF!</v>
      </c>
      <c r="I50" s="20" t="e">
        <f>#REF!</f>
        <v>#REF!</v>
      </c>
    </row>
    <row r="51" spans="1:9" x14ac:dyDescent="0.2">
      <c r="A51" s="7">
        <v>4</v>
      </c>
      <c r="B51" s="5" t="e">
        <f>#REF!</f>
        <v>#REF!</v>
      </c>
      <c r="C51" s="7" t="s">
        <v>16</v>
      </c>
      <c r="D51" s="15" t="e">
        <f>#REF!</f>
        <v>#REF!</v>
      </c>
      <c r="E51" s="16" t="e">
        <f>#REF!</f>
        <v>#REF!</v>
      </c>
      <c r="F51" s="15" t="e">
        <f>#REF!</f>
        <v>#REF!</v>
      </c>
      <c r="G51" s="16" t="e">
        <f>#REF!</f>
        <v>#REF!</v>
      </c>
      <c r="H51" s="19" t="e">
        <f>#REF!</f>
        <v>#REF!</v>
      </c>
      <c r="I51" s="20" t="e">
        <f>#REF!</f>
        <v>#REF!</v>
      </c>
    </row>
    <row r="52" spans="1:9" x14ac:dyDescent="0.2">
      <c r="A52" s="7">
        <v>5</v>
      </c>
      <c r="B52" s="5" t="e">
        <f>#REF!</f>
        <v>#REF!</v>
      </c>
      <c r="C52" s="7" t="s">
        <v>16</v>
      </c>
      <c r="D52" s="15" t="e">
        <f>#REF!</f>
        <v>#REF!</v>
      </c>
      <c r="E52" s="16" t="e">
        <f>#REF!</f>
        <v>#REF!</v>
      </c>
      <c r="F52" s="15" t="e">
        <f>#REF!</f>
        <v>#REF!</v>
      </c>
      <c r="G52" s="16" t="e">
        <f>#REF!</f>
        <v>#REF!</v>
      </c>
      <c r="H52" s="19" t="e">
        <f>#REF!</f>
        <v>#REF!</v>
      </c>
      <c r="I52" s="20" t="e">
        <f>#REF!</f>
        <v>#REF!</v>
      </c>
    </row>
    <row r="53" spans="1:9" x14ac:dyDescent="0.2">
      <c r="A53" s="7">
        <v>6</v>
      </c>
      <c r="B53" s="5" t="e">
        <f>#REF!</f>
        <v>#REF!</v>
      </c>
      <c r="C53" s="7" t="s">
        <v>16</v>
      </c>
      <c r="D53" s="15" t="e">
        <f>#REF!</f>
        <v>#REF!</v>
      </c>
      <c r="E53" s="16" t="e">
        <f>#REF!</f>
        <v>#REF!</v>
      </c>
      <c r="F53" s="15" t="e">
        <f>#REF!</f>
        <v>#REF!</v>
      </c>
      <c r="G53" s="16" t="e">
        <f>#REF!</f>
        <v>#REF!</v>
      </c>
      <c r="H53" s="19" t="e">
        <f>#REF!</f>
        <v>#REF!</v>
      </c>
      <c r="I53" s="20" t="e">
        <f>#REF!</f>
        <v>#REF!</v>
      </c>
    </row>
    <row r="54" spans="1:9" x14ac:dyDescent="0.2">
      <c r="A54" s="7">
        <v>7</v>
      </c>
      <c r="B54" s="5" t="e">
        <f>#REF!</f>
        <v>#REF!</v>
      </c>
      <c r="C54" s="7" t="s">
        <v>16</v>
      </c>
      <c r="D54" s="15" t="e">
        <f>#REF!</f>
        <v>#REF!</v>
      </c>
      <c r="E54" s="16" t="e">
        <f>#REF!</f>
        <v>#REF!</v>
      </c>
      <c r="F54" s="15" t="e">
        <f>#REF!</f>
        <v>#REF!</v>
      </c>
      <c r="G54" s="16" t="e">
        <f>#REF!</f>
        <v>#REF!</v>
      </c>
      <c r="H54" s="19" t="e">
        <f>#REF!</f>
        <v>#REF!</v>
      </c>
      <c r="I54" s="20" t="e">
        <f>#REF!</f>
        <v>#REF!</v>
      </c>
    </row>
    <row r="55" spans="1:9" x14ac:dyDescent="0.2">
      <c r="A55" s="7">
        <v>8</v>
      </c>
      <c r="B55" s="5" t="e">
        <f>#REF!</f>
        <v>#REF!</v>
      </c>
      <c r="C55" s="7" t="s">
        <v>16</v>
      </c>
      <c r="D55" s="15" t="e">
        <f>#REF!</f>
        <v>#REF!</v>
      </c>
      <c r="E55" s="16" t="e">
        <f>#REF!</f>
        <v>#REF!</v>
      </c>
      <c r="F55" s="15" t="e">
        <f>#REF!</f>
        <v>#REF!</v>
      </c>
      <c r="G55" s="16" t="e">
        <f>#REF!</f>
        <v>#REF!</v>
      </c>
      <c r="H55" s="19" t="e">
        <f>#REF!</f>
        <v>#REF!</v>
      </c>
      <c r="I55" s="20" t="e">
        <f>#REF!</f>
        <v>#REF!</v>
      </c>
    </row>
    <row r="56" spans="1:9" x14ac:dyDescent="0.2">
      <c r="A56" s="7">
        <v>9</v>
      </c>
      <c r="B56" s="5" t="e">
        <f>#REF!</f>
        <v>#REF!</v>
      </c>
      <c r="C56" s="7" t="s">
        <v>16</v>
      </c>
      <c r="D56" s="15" t="e">
        <f>#REF!</f>
        <v>#REF!</v>
      </c>
      <c r="E56" s="16" t="e">
        <f>#REF!</f>
        <v>#REF!</v>
      </c>
      <c r="F56" s="15" t="e">
        <f>#REF!</f>
        <v>#REF!</v>
      </c>
      <c r="G56" s="16" t="e">
        <f>#REF!</f>
        <v>#REF!</v>
      </c>
      <c r="H56" s="19" t="e">
        <f>#REF!</f>
        <v>#REF!</v>
      </c>
      <c r="I56" s="20" t="e">
        <f>#REF!</f>
        <v>#REF!</v>
      </c>
    </row>
    <row r="57" spans="1:9" x14ac:dyDescent="0.2">
      <c r="A57" s="7">
        <v>10</v>
      </c>
      <c r="B57" s="5" t="e">
        <f>#REF!</f>
        <v>#REF!</v>
      </c>
      <c r="C57" s="7" t="s">
        <v>16</v>
      </c>
      <c r="D57" s="15" t="e">
        <f>#REF!</f>
        <v>#REF!</v>
      </c>
      <c r="E57" s="16" t="e">
        <f>#REF!</f>
        <v>#REF!</v>
      </c>
      <c r="F57" s="15" t="e">
        <f>#REF!</f>
        <v>#REF!</v>
      </c>
      <c r="G57" s="16" t="e">
        <f>#REF!</f>
        <v>#REF!</v>
      </c>
      <c r="H57" s="19" t="e">
        <f>#REF!</f>
        <v>#REF!</v>
      </c>
      <c r="I57" s="20" t="e">
        <f>#REF!</f>
        <v>#REF!</v>
      </c>
    </row>
    <row r="58" spans="1:9" x14ac:dyDescent="0.2">
      <c r="A58" s="7">
        <v>1</v>
      </c>
      <c r="B58" s="5" t="e">
        <f>#REF!</f>
        <v>#REF!</v>
      </c>
      <c r="C58" s="7" t="s">
        <v>17</v>
      </c>
      <c r="D58" s="15" t="e">
        <f>#REF!</f>
        <v>#REF!</v>
      </c>
      <c r="E58" s="16" t="e">
        <f>#REF!</f>
        <v>#REF!</v>
      </c>
      <c r="F58" s="15" t="e">
        <f>#REF!</f>
        <v>#REF!</v>
      </c>
      <c r="G58" s="16" t="e">
        <f>#REF!</f>
        <v>#REF!</v>
      </c>
      <c r="H58" s="19" t="e">
        <f>#REF!</f>
        <v>#REF!</v>
      </c>
      <c r="I58" s="20" t="e">
        <f>#REF!</f>
        <v>#REF!</v>
      </c>
    </row>
    <row r="59" spans="1:9" x14ac:dyDescent="0.2">
      <c r="A59" s="7">
        <v>2</v>
      </c>
      <c r="B59" s="5" t="e">
        <f>#REF!</f>
        <v>#REF!</v>
      </c>
      <c r="C59" s="7" t="s">
        <v>17</v>
      </c>
      <c r="D59" s="15" t="e">
        <f>#REF!</f>
        <v>#REF!</v>
      </c>
      <c r="E59" s="16" t="e">
        <f>#REF!</f>
        <v>#REF!</v>
      </c>
      <c r="F59" s="15" t="e">
        <f>#REF!</f>
        <v>#REF!</v>
      </c>
      <c r="G59" s="16" t="e">
        <f>#REF!</f>
        <v>#REF!</v>
      </c>
      <c r="H59" s="19" t="e">
        <f>#REF!</f>
        <v>#REF!</v>
      </c>
      <c r="I59" s="20" t="e">
        <f>#REF!</f>
        <v>#REF!</v>
      </c>
    </row>
    <row r="60" spans="1:9" x14ac:dyDescent="0.2">
      <c r="A60" s="7">
        <v>3</v>
      </c>
      <c r="B60" s="5" t="e">
        <f>#REF!</f>
        <v>#REF!</v>
      </c>
      <c r="C60" s="7" t="s">
        <v>17</v>
      </c>
      <c r="D60" s="15" t="e">
        <f>#REF!</f>
        <v>#REF!</v>
      </c>
      <c r="E60" s="16" t="e">
        <f>#REF!</f>
        <v>#REF!</v>
      </c>
      <c r="F60" s="15" t="e">
        <f>#REF!</f>
        <v>#REF!</v>
      </c>
      <c r="G60" s="16" t="e">
        <f>#REF!</f>
        <v>#REF!</v>
      </c>
      <c r="H60" s="19" t="e">
        <f>#REF!</f>
        <v>#REF!</v>
      </c>
      <c r="I60" s="20" t="e">
        <f>#REF!</f>
        <v>#REF!</v>
      </c>
    </row>
    <row r="61" spans="1:9" x14ac:dyDescent="0.2">
      <c r="A61" s="7">
        <v>4</v>
      </c>
      <c r="B61" s="5" t="e">
        <f>#REF!</f>
        <v>#REF!</v>
      </c>
      <c r="C61" s="7" t="s">
        <v>17</v>
      </c>
      <c r="D61" s="15" t="e">
        <f>#REF!</f>
        <v>#REF!</v>
      </c>
      <c r="E61" s="16" t="e">
        <f>#REF!</f>
        <v>#REF!</v>
      </c>
      <c r="F61" s="15" t="e">
        <f>#REF!</f>
        <v>#REF!</v>
      </c>
      <c r="G61" s="16" t="e">
        <f>#REF!</f>
        <v>#REF!</v>
      </c>
      <c r="H61" s="19" t="e">
        <f>#REF!</f>
        <v>#REF!</v>
      </c>
      <c r="I61" s="20" t="e">
        <f>#REF!</f>
        <v>#REF!</v>
      </c>
    </row>
    <row r="62" spans="1:9" x14ac:dyDescent="0.2">
      <c r="A62" s="7">
        <v>5</v>
      </c>
      <c r="B62" s="5" t="e">
        <f>#REF!</f>
        <v>#REF!</v>
      </c>
      <c r="C62" s="7" t="s">
        <v>17</v>
      </c>
      <c r="D62" s="15" t="e">
        <f>#REF!</f>
        <v>#REF!</v>
      </c>
      <c r="E62" s="16" t="e">
        <f>#REF!</f>
        <v>#REF!</v>
      </c>
      <c r="F62" s="15" t="e">
        <f>#REF!</f>
        <v>#REF!</v>
      </c>
      <c r="G62" s="16" t="e">
        <f>#REF!</f>
        <v>#REF!</v>
      </c>
      <c r="H62" s="19" t="e">
        <f>#REF!</f>
        <v>#REF!</v>
      </c>
      <c r="I62" s="20" t="e">
        <f>#REF!</f>
        <v>#REF!</v>
      </c>
    </row>
    <row r="63" spans="1:9" x14ac:dyDescent="0.2">
      <c r="A63" s="7">
        <v>6</v>
      </c>
      <c r="B63" s="5" t="e">
        <f>#REF!</f>
        <v>#REF!</v>
      </c>
      <c r="C63" s="7" t="s">
        <v>17</v>
      </c>
      <c r="D63" s="15" t="e">
        <f>#REF!</f>
        <v>#REF!</v>
      </c>
      <c r="E63" s="16" t="e">
        <f>#REF!</f>
        <v>#REF!</v>
      </c>
      <c r="F63" s="15" t="e">
        <f>#REF!</f>
        <v>#REF!</v>
      </c>
      <c r="G63" s="16" t="e">
        <f>#REF!</f>
        <v>#REF!</v>
      </c>
      <c r="H63" s="19" t="e">
        <f>#REF!</f>
        <v>#REF!</v>
      </c>
      <c r="I63" s="20" t="e">
        <f>#REF!</f>
        <v>#REF!</v>
      </c>
    </row>
    <row r="64" spans="1:9" x14ac:dyDescent="0.2">
      <c r="A64" s="7">
        <v>7</v>
      </c>
      <c r="B64" s="5" t="e">
        <f>#REF!</f>
        <v>#REF!</v>
      </c>
      <c r="C64" s="7" t="s">
        <v>17</v>
      </c>
      <c r="D64" s="15" t="e">
        <f>#REF!</f>
        <v>#REF!</v>
      </c>
      <c r="E64" s="16" t="e">
        <f>#REF!</f>
        <v>#REF!</v>
      </c>
      <c r="F64" s="15" t="e">
        <f>#REF!</f>
        <v>#REF!</v>
      </c>
      <c r="G64" s="16" t="e">
        <f>#REF!</f>
        <v>#REF!</v>
      </c>
      <c r="H64" s="19" t="e">
        <f>#REF!</f>
        <v>#REF!</v>
      </c>
      <c r="I64" s="20" t="e">
        <f>#REF!</f>
        <v>#REF!</v>
      </c>
    </row>
    <row r="65" spans="1:9" x14ac:dyDescent="0.2">
      <c r="A65" s="7">
        <v>8</v>
      </c>
      <c r="B65" s="5" t="e">
        <f>#REF!</f>
        <v>#REF!</v>
      </c>
      <c r="C65" s="7" t="s">
        <v>17</v>
      </c>
      <c r="D65" s="15" t="e">
        <f>#REF!</f>
        <v>#REF!</v>
      </c>
      <c r="E65" s="16" t="e">
        <f>#REF!</f>
        <v>#REF!</v>
      </c>
      <c r="F65" s="15" t="e">
        <f>#REF!</f>
        <v>#REF!</v>
      </c>
      <c r="G65" s="16" t="e">
        <f>#REF!</f>
        <v>#REF!</v>
      </c>
      <c r="H65" s="19" t="e">
        <f>#REF!</f>
        <v>#REF!</v>
      </c>
      <c r="I65" s="20" t="e">
        <f>#REF!</f>
        <v>#REF!</v>
      </c>
    </row>
    <row r="66" spans="1:9" x14ac:dyDescent="0.2">
      <c r="A66" s="7">
        <v>9</v>
      </c>
      <c r="B66" s="5" t="e">
        <f>#REF!</f>
        <v>#REF!</v>
      </c>
      <c r="C66" s="7" t="s">
        <v>17</v>
      </c>
      <c r="D66" s="15" t="e">
        <f>#REF!</f>
        <v>#REF!</v>
      </c>
      <c r="E66" s="16" t="e">
        <f>#REF!</f>
        <v>#REF!</v>
      </c>
      <c r="F66" s="15" t="e">
        <f>#REF!</f>
        <v>#REF!</v>
      </c>
      <c r="G66" s="16" t="e">
        <f>#REF!</f>
        <v>#REF!</v>
      </c>
      <c r="H66" s="19" t="e">
        <f>#REF!</f>
        <v>#REF!</v>
      </c>
      <c r="I66" s="20" t="e">
        <f>#REF!</f>
        <v>#REF!</v>
      </c>
    </row>
    <row r="67" spans="1:9" x14ac:dyDescent="0.2">
      <c r="A67" s="7">
        <v>1</v>
      </c>
      <c r="B67" t="e">
        <f>#REF!</f>
        <v>#REF!</v>
      </c>
      <c r="C67" s="7" t="s">
        <v>51</v>
      </c>
      <c r="D67" s="6" t="e">
        <f>#REF!</f>
        <v>#REF!</v>
      </c>
      <c r="E67" s="17" t="e">
        <f>#REF!</f>
        <v>#REF!</v>
      </c>
      <c r="F67" s="15" t="e">
        <f>#REF!</f>
        <v>#REF!</v>
      </c>
      <c r="G67" s="15" t="e">
        <f>#REF!</f>
        <v>#REF!</v>
      </c>
      <c r="H67" s="19" t="e">
        <f>#REF!</f>
        <v>#REF!</v>
      </c>
      <c r="I67" s="19" t="e">
        <f>#REF!</f>
        <v>#REF!</v>
      </c>
    </row>
    <row r="68" spans="1:9" x14ac:dyDescent="0.2">
      <c r="A68" s="7">
        <v>2</v>
      </c>
      <c r="B68" t="e">
        <f>#REF!</f>
        <v>#REF!</v>
      </c>
      <c r="C68" s="7" t="s">
        <v>51</v>
      </c>
      <c r="D68" s="6" t="e">
        <f>#REF!</f>
        <v>#REF!</v>
      </c>
      <c r="E68" s="17" t="e">
        <f>#REF!</f>
        <v>#REF!</v>
      </c>
      <c r="F68" s="15" t="e">
        <f>#REF!</f>
        <v>#REF!</v>
      </c>
      <c r="G68" s="15" t="e">
        <f>#REF!</f>
        <v>#REF!</v>
      </c>
      <c r="H68" s="19" t="e">
        <f>#REF!</f>
        <v>#REF!</v>
      </c>
      <c r="I68" s="19" t="e">
        <f>#REF!</f>
        <v>#REF!</v>
      </c>
    </row>
    <row r="69" spans="1:9" x14ac:dyDescent="0.2">
      <c r="A69" s="7">
        <v>3</v>
      </c>
      <c r="B69" t="e">
        <f>#REF!</f>
        <v>#REF!</v>
      </c>
      <c r="C69" s="7" t="s">
        <v>51</v>
      </c>
      <c r="D69" s="6" t="e">
        <f>#REF!</f>
        <v>#REF!</v>
      </c>
      <c r="E69" s="17" t="e">
        <f>#REF!</f>
        <v>#REF!</v>
      </c>
      <c r="F69" s="15" t="e">
        <f>#REF!</f>
        <v>#REF!</v>
      </c>
      <c r="G69" s="15" t="e">
        <f>#REF!</f>
        <v>#REF!</v>
      </c>
      <c r="H69" s="19" t="e">
        <f>#REF!</f>
        <v>#REF!</v>
      </c>
      <c r="I69" s="19" t="e">
        <f>#REF!</f>
        <v>#REF!</v>
      </c>
    </row>
    <row r="70" spans="1:9" x14ac:dyDescent="0.2">
      <c r="A70" s="7">
        <v>4</v>
      </c>
      <c r="B70" t="e">
        <f>#REF!</f>
        <v>#REF!</v>
      </c>
      <c r="C70" s="7" t="s">
        <v>51</v>
      </c>
      <c r="D70" s="6" t="e">
        <f>#REF!</f>
        <v>#REF!</v>
      </c>
      <c r="E70" s="17" t="e">
        <f>#REF!</f>
        <v>#REF!</v>
      </c>
      <c r="F70" s="15" t="e">
        <f>#REF!</f>
        <v>#REF!</v>
      </c>
      <c r="G70" s="15" t="e">
        <f>#REF!</f>
        <v>#REF!</v>
      </c>
      <c r="H70" s="19" t="e">
        <f>#REF!</f>
        <v>#REF!</v>
      </c>
      <c r="I70" s="19" t="e">
        <f>#REF!</f>
        <v>#REF!</v>
      </c>
    </row>
    <row r="71" spans="1:9" x14ac:dyDescent="0.2">
      <c r="A71" s="7">
        <v>5</v>
      </c>
      <c r="B71" t="e">
        <f>#REF!</f>
        <v>#REF!</v>
      </c>
      <c r="C71" s="7" t="s">
        <v>51</v>
      </c>
      <c r="D71" s="6" t="e">
        <f>#REF!</f>
        <v>#REF!</v>
      </c>
      <c r="E71" s="17" t="e">
        <f>#REF!</f>
        <v>#REF!</v>
      </c>
      <c r="F71" s="15" t="e">
        <f>#REF!</f>
        <v>#REF!</v>
      </c>
      <c r="G71" s="15" t="e">
        <f>#REF!</f>
        <v>#REF!</v>
      </c>
      <c r="H71" s="19" t="e">
        <f>#REF!</f>
        <v>#REF!</v>
      </c>
      <c r="I71" s="19" t="e">
        <f>#REF!</f>
        <v>#REF!</v>
      </c>
    </row>
    <row r="72" spans="1:9" x14ac:dyDescent="0.2">
      <c r="A72" s="7">
        <v>6</v>
      </c>
      <c r="B72" t="e">
        <f>#REF!</f>
        <v>#REF!</v>
      </c>
      <c r="C72" s="7" t="s">
        <v>51</v>
      </c>
      <c r="D72" s="6" t="e">
        <f>#REF!</f>
        <v>#REF!</v>
      </c>
      <c r="E72" s="17" t="e">
        <f>#REF!</f>
        <v>#REF!</v>
      </c>
      <c r="F72" s="15" t="e">
        <f>#REF!</f>
        <v>#REF!</v>
      </c>
      <c r="G72" s="15" t="e">
        <f>#REF!</f>
        <v>#REF!</v>
      </c>
      <c r="H72" s="19" t="e">
        <f>#REF!</f>
        <v>#REF!</v>
      </c>
      <c r="I72" s="19" t="e">
        <f>#REF!</f>
        <v>#REF!</v>
      </c>
    </row>
    <row r="73" spans="1:9" x14ac:dyDescent="0.2">
      <c r="A73" s="7">
        <v>7</v>
      </c>
      <c r="B73" t="e">
        <f>#REF!</f>
        <v>#REF!</v>
      </c>
      <c r="C73" s="7" t="s">
        <v>51</v>
      </c>
      <c r="D73" s="6" t="e">
        <f>#REF!</f>
        <v>#REF!</v>
      </c>
      <c r="E73" s="17" t="e">
        <f>#REF!</f>
        <v>#REF!</v>
      </c>
      <c r="F73" s="15" t="e">
        <f>#REF!</f>
        <v>#REF!</v>
      </c>
      <c r="G73" s="15" t="e">
        <f>#REF!</f>
        <v>#REF!</v>
      </c>
      <c r="H73" s="19" t="e">
        <f>#REF!</f>
        <v>#REF!</v>
      </c>
      <c r="I73" s="19" t="e">
        <f>#REF!</f>
        <v>#REF!</v>
      </c>
    </row>
    <row r="74" spans="1:9" x14ac:dyDescent="0.2">
      <c r="A74" s="7">
        <v>8</v>
      </c>
      <c r="B74" t="e">
        <f>#REF!</f>
        <v>#REF!</v>
      </c>
      <c r="C74" s="7" t="s">
        <v>51</v>
      </c>
      <c r="D74" s="6" t="e">
        <f>#REF!</f>
        <v>#REF!</v>
      </c>
      <c r="E74" s="17" t="e">
        <f>#REF!</f>
        <v>#REF!</v>
      </c>
      <c r="F74" s="15" t="e">
        <f>#REF!</f>
        <v>#REF!</v>
      </c>
      <c r="G74" s="15" t="e">
        <f>#REF!</f>
        <v>#REF!</v>
      </c>
      <c r="H74" s="19" t="e">
        <f>#REF!</f>
        <v>#REF!</v>
      </c>
      <c r="I74" s="19" t="e">
        <f>#REF!</f>
        <v>#REF!</v>
      </c>
    </row>
    <row r="75" spans="1:9" x14ac:dyDescent="0.2">
      <c r="A75" s="7">
        <v>9</v>
      </c>
      <c r="B75" t="e">
        <f>#REF!</f>
        <v>#REF!</v>
      </c>
      <c r="C75" s="7" t="s">
        <v>51</v>
      </c>
      <c r="D75" s="6" t="e">
        <f>#REF!</f>
        <v>#REF!</v>
      </c>
      <c r="E75" s="17" t="e">
        <f>#REF!</f>
        <v>#REF!</v>
      </c>
      <c r="F75" s="15" t="e">
        <f>#REF!</f>
        <v>#REF!</v>
      </c>
      <c r="G75" s="15" t="e">
        <f>#REF!</f>
        <v>#REF!</v>
      </c>
      <c r="H75" s="19" t="e">
        <f>#REF!</f>
        <v>#REF!</v>
      </c>
      <c r="I75" s="19" t="e">
        <f>#REF!</f>
        <v>#REF!</v>
      </c>
    </row>
    <row r="76" spans="1:9" x14ac:dyDescent="0.2">
      <c r="A76" s="7">
        <v>10</v>
      </c>
      <c r="B76" t="e">
        <f>#REF!</f>
        <v>#REF!</v>
      </c>
      <c r="C76" s="7" t="s">
        <v>51</v>
      </c>
      <c r="D76" s="6" t="e">
        <f>#REF!</f>
        <v>#REF!</v>
      </c>
      <c r="E76" s="17" t="e">
        <f>#REF!</f>
        <v>#REF!</v>
      </c>
      <c r="F76" s="15" t="e">
        <f>#REF!</f>
        <v>#REF!</v>
      </c>
      <c r="G76" s="15" t="e">
        <f>#REF!</f>
        <v>#REF!</v>
      </c>
      <c r="H76" s="19" t="e">
        <f>#REF!</f>
        <v>#REF!</v>
      </c>
      <c r="I76" s="19" t="e">
        <f>#REF!</f>
        <v>#REF!</v>
      </c>
    </row>
    <row r="77" spans="1:9" x14ac:dyDescent="0.2">
      <c r="A77" s="7">
        <v>11</v>
      </c>
      <c r="B77" t="e">
        <f>#REF!</f>
        <v>#REF!</v>
      </c>
      <c r="C77" s="7" t="s">
        <v>51</v>
      </c>
      <c r="D77" s="6" t="e">
        <f>#REF!</f>
        <v>#REF!</v>
      </c>
      <c r="E77" s="17" t="e">
        <f>#REF!</f>
        <v>#REF!</v>
      </c>
      <c r="F77" s="15" t="e">
        <f>#REF!</f>
        <v>#REF!</v>
      </c>
      <c r="G77" s="15" t="e">
        <f>#REF!</f>
        <v>#REF!</v>
      </c>
      <c r="H77" s="19" t="e">
        <f>#REF!</f>
        <v>#REF!</v>
      </c>
      <c r="I77" s="19" t="e">
        <f>#REF!</f>
        <v>#REF!</v>
      </c>
    </row>
    <row r="78" spans="1:9" x14ac:dyDescent="0.2">
      <c r="A78" s="7">
        <v>1</v>
      </c>
      <c r="B78" s="5" t="e">
        <f>#REF!</f>
        <v>#REF!</v>
      </c>
      <c r="C78" s="7" t="s">
        <v>12</v>
      </c>
      <c r="D78" s="15" t="e">
        <f>#REF!</f>
        <v>#REF!</v>
      </c>
      <c r="E78" s="16" t="e">
        <f>#REF!</f>
        <v>#REF!</v>
      </c>
      <c r="F78" s="15" t="e">
        <f>#REF!</f>
        <v>#REF!</v>
      </c>
      <c r="G78" s="16" t="e">
        <f>#REF!</f>
        <v>#REF!</v>
      </c>
      <c r="H78" s="19" t="e">
        <f>#REF!</f>
        <v>#REF!</v>
      </c>
      <c r="I78" s="20" t="e">
        <f>#REF!</f>
        <v>#REF!</v>
      </c>
    </row>
    <row r="79" spans="1:9" x14ac:dyDescent="0.2">
      <c r="A79" s="7">
        <v>2</v>
      </c>
      <c r="B79" s="5" t="e">
        <f>#REF!</f>
        <v>#REF!</v>
      </c>
      <c r="C79" s="7" t="s">
        <v>12</v>
      </c>
      <c r="D79" s="15" t="e">
        <f>#REF!</f>
        <v>#REF!</v>
      </c>
      <c r="E79" s="16" t="e">
        <f>#REF!</f>
        <v>#REF!</v>
      </c>
      <c r="F79" s="15" t="e">
        <f>#REF!</f>
        <v>#REF!</v>
      </c>
      <c r="G79" s="16" t="e">
        <f>#REF!</f>
        <v>#REF!</v>
      </c>
      <c r="H79" s="19" t="e">
        <f>#REF!</f>
        <v>#REF!</v>
      </c>
      <c r="I79" s="20" t="e">
        <f>#REF!</f>
        <v>#REF!</v>
      </c>
    </row>
    <row r="80" spans="1:9" x14ac:dyDescent="0.2">
      <c r="A80" s="7">
        <v>3</v>
      </c>
      <c r="B80" s="5" t="e">
        <f>#REF!</f>
        <v>#REF!</v>
      </c>
      <c r="C80" s="7" t="s">
        <v>12</v>
      </c>
      <c r="D80" s="15" t="e">
        <f>#REF!</f>
        <v>#REF!</v>
      </c>
      <c r="E80" s="16" t="e">
        <f>#REF!</f>
        <v>#REF!</v>
      </c>
      <c r="F80" s="15" t="e">
        <f>#REF!</f>
        <v>#REF!</v>
      </c>
      <c r="G80" s="16" t="e">
        <f>#REF!</f>
        <v>#REF!</v>
      </c>
      <c r="H80" s="19" t="e">
        <f>#REF!</f>
        <v>#REF!</v>
      </c>
      <c r="I80" s="20" t="e">
        <f>#REF!</f>
        <v>#REF!</v>
      </c>
    </row>
    <row r="81" spans="1:9" x14ac:dyDescent="0.2">
      <c r="A81" s="7">
        <v>4</v>
      </c>
      <c r="B81" s="5" t="e">
        <f>#REF!</f>
        <v>#REF!</v>
      </c>
      <c r="C81" s="7" t="s">
        <v>12</v>
      </c>
      <c r="D81" s="15" t="e">
        <f>#REF!</f>
        <v>#REF!</v>
      </c>
      <c r="E81" s="16" t="e">
        <f>#REF!</f>
        <v>#REF!</v>
      </c>
      <c r="F81" s="15" t="e">
        <f>#REF!</f>
        <v>#REF!</v>
      </c>
      <c r="G81" s="16" t="e">
        <f>#REF!</f>
        <v>#REF!</v>
      </c>
      <c r="H81" s="19" t="e">
        <f>#REF!</f>
        <v>#REF!</v>
      </c>
      <c r="I81" s="20" t="e">
        <f>#REF!</f>
        <v>#REF!</v>
      </c>
    </row>
    <row r="82" spans="1:9" x14ac:dyDescent="0.2">
      <c r="A82" s="7">
        <v>5</v>
      </c>
      <c r="B82" s="5" t="e">
        <f>#REF!</f>
        <v>#REF!</v>
      </c>
      <c r="C82" s="7" t="s">
        <v>12</v>
      </c>
      <c r="D82" s="15" t="e">
        <f>#REF!</f>
        <v>#REF!</v>
      </c>
      <c r="E82" s="16" t="e">
        <f>#REF!</f>
        <v>#REF!</v>
      </c>
      <c r="F82" s="15" t="e">
        <f>#REF!</f>
        <v>#REF!</v>
      </c>
      <c r="G82" s="16" t="e">
        <f>#REF!</f>
        <v>#REF!</v>
      </c>
      <c r="H82" s="19" t="e">
        <f>#REF!</f>
        <v>#REF!</v>
      </c>
      <c r="I82" s="20" t="e">
        <f>#REF!</f>
        <v>#REF!</v>
      </c>
    </row>
    <row r="83" spans="1:9" x14ac:dyDescent="0.2">
      <c r="A83" s="7">
        <v>6</v>
      </c>
      <c r="B83" s="5" t="e">
        <f>#REF!</f>
        <v>#REF!</v>
      </c>
      <c r="C83" s="7" t="s">
        <v>12</v>
      </c>
      <c r="D83" s="15" t="e">
        <f>#REF!</f>
        <v>#REF!</v>
      </c>
      <c r="E83" s="16" t="e">
        <f>#REF!</f>
        <v>#REF!</v>
      </c>
      <c r="F83" s="15" t="e">
        <f>#REF!</f>
        <v>#REF!</v>
      </c>
      <c r="G83" s="16" t="e">
        <f>#REF!</f>
        <v>#REF!</v>
      </c>
      <c r="H83" s="19" t="e">
        <f>#REF!</f>
        <v>#REF!</v>
      </c>
      <c r="I83" s="20" t="e">
        <f>#REF!</f>
        <v>#REF!</v>
      </c>
    </row>
    <row r="84" spans="1:9" x14ac:dyDescent="0.2">
      <c r="A84" s="7">
        <v>7</v>
      </c>
      <c r="B84" s="5" t="e">
        <f>#REF!</f>
        <v>#REF!</v>
      </c>
      <c r="C84" s="7" t="s">
        <v>12</v>
      </c>
      <c r="D84" s="15" t="e">
        <f>#REF!</f>
        <v>#REF!</v>
      </c>
      <c r="E84" s="16" t="e">
        <f>#REF!</f>
        <v>#REF!</v>
      </c>
      <c r="F84" s="15" t="e">
        <f>#REF!</f>
        <v>#REF!</v>
      </c>
      <c r="G84" s="16" t="e">
        <f>#REF!</f>
        <v>#REF!</v>
      </c>
      <c r="H84" s="19" t="e">
        <f>#REF!</f>
        <v>#REF!</v>
      </c>
      <c r="I84" s="20" t="e">
        <f>#REF!</f>
        <v>#REF!</v>
      </c>
    </row>
    <row r="85" spans="1:9" x14ac:dyDescent="0.2">
      <c r="A85" s="7">
        <v>8</v>
      </c>
      <c r="B85" s="5" t="e">
        <f>#REF!</f>
        <v>#REF!</v>
      </c>
      <c r="C85" s="7" t="s">
        <v>12</v>
      </c>
      <c r="D85" s="15" t="e">
        <f>#REF!</f>
        <v>#REF!</v>
      </c>
      <c r="E85" s="16" t="e">
        <f>#REF!</f>
        <v>#REF!</v>
      </c>
      <c r="F85" s="15" t="e">
        <f>#REF!</f>
        <v>#REF!</v>
      </c>
      <c r="G85" s="16" t="e">
        <f>#REF!</f>
        <v>#REF!</v>
      </c>
      <c r="H85" s="19" t="e">
        <f>#REF!</f>
        <v>#REF!</v>
      </c>
      <c r="I85" s="20" t="e">
        <f>#REF!</f>
        <v>#REF!</v>
      </c>
    </row>
    <row r="86" spans="1:9" x14ac:dyDescent="0.2">
      <c r="A86" s="7">
        <v>9</v>
      </c>
      <c r="B86" s="5" t="e">
        <f>#REF!</f>
        <v>#REF!</v>
      </c>
      <c r="C86" s="7" t="s">
        <v>12</v>
      </c>
      <c r="D86" s="15" t="e">
        <f>#REF!</f>
        <v>#REF!</v>
      </c>
      <c r="E86" s="16" t="e">
        <f>#REF!</f>
        <v>#REF!</v>
      </c>
      <c r="F86" s="15" t="e">
        <f>#REF!</f>
        <v>#REF!</v>
      </c>
      <c r="G86" s="16" t="e">
        <f>#REF!</f>
        <v>#REF!</v>
      </c>
      <c r="H86" s="19" t="e">
        <f>#REF!</f>
        <v>#REF!</v>
      </c>
      <c r="I86" s="20" t="e">
        <f>#REF!</f>
        <v>#REF!</v>
      </c>
    </row>
    <row r="87" spans="1:9" x14ac:dyDescent="0.2">
      <c r="A87" s="7">
        <v>10</v>
      </c>
      <c r="B87" s="5" t="e">
        <f>#REF!</f>
        <v>#REF!</v>
      </c>
      <c r="C87" s="7" t="s">
        <v>12</v>
      </c>
      <c r="D87" s="15" t="e">
        <f>#REF!</f>
        <v>#REF!</v>
      </c>
      <c r="E87" s="16" t="e">
        <f>#REF!</f>
        <v>#REF!</v>
      </c>
      <c r="F87" s="15" t="e">
        <f>#REF!</f>
        <v>#REF!</v>
      </c>
      <c r="G87" s="16" t="e">
        <f>#REF!</f>
        <v>#REF!</v>
      </c>
      <c r="H87" s="19" t="e">
        <f>#REF!</f>
        <v>#REF!</v>
      </c>
      <c r="I87" s="20" t="e">
        <f>#REF!</f>
        <v>#REF!</v>
      </c>
    </row>
    <row r="88" spans="1:9" x14ac:dyDescent="0.2">
      <c r="A88" s="7">
        <v>11</v>
      </c>
      <c r="B88" s="5" t="e">
        <f>#REF!</f>
        <v>#REF!</v>
      </c>
      <c r="C88" s="7" t="s">
        <v>12</v>
      </c>
      <c r="D88" s="15" t="e">
        <f>#REF!</f>
        <v>#REF!</v>
      </c>
      <c r="E88" s="16" t="e">
        <f>#REF!</f>
        <v>#REF!</v>
      </c>
      <c r="F88" s="15" t="e">
        <f>#REF!</f>
        <v>#REF!</v>
      </c>
      <c r="G88" s="16" t="e">
        <f>#REF!</f>
        <v>#REF!</v>
      </c>
      <c r="H88" s="19" t="e">
        <f>#REF!</f>
        <v>#REF!</v>
      </c>
      <c r="I88" s="20" t="e">
        <f>#REF!</f>
        <v>#REF!</v>
      </c>
    </row>
    <row r="89" spans="1:9" x14ac:dyDescent="0.2">
      <c r="A89" s="7">
        <v>12</v>
      </c>
      <c r="B89" s="5" t="e">
        <f>#REF!</f>
        <v>#REF!</v>
      </c>
      <c r="C89" s="7" t="s">
        <v>12</v>
      </c>
      <c r="D89" s="15" t="e">
        <f>#REF!</f>
        <v>#REF!</v>
      </c>
      <c r="E89" s="16" t="e">
        <f>#REF!</f>
        <v>#REF!</v>
      </c>
      <c r="F89" s="15" t="e">
        <f>#REF!</f>
        <v>#REF!</v>
      </c>
      <c r="G89" s="16" t="e">
        <f>#REF!</f>
        <v>#REF!</v>
      </c>
      <c r="H89" s="19" t="e">
        <f>#REF!</f>
        <v>#REF!</v>
      </c>
      <c r="I89" s="20" t="e">
        <f>#REF!</f>
        <v>#REF!</v>
      </c>
    </row>
    <row r="90" spans="1:9" x14ac:dyDescent="0.2">
      <c r="A90" s="7">
        <v>13</v>
      </c>
      <c r="B90" s="5" t="e">
        <f>#REF!</f>
        <v>#REF!</v>
      </c>
      <c r="C90" s="7" t="s">
        <v>12</v>
      </c>
      <c r="D90" s="15" t="e">
        <f>#REF!</f>
        <v>#REF!</v>
      </c>
      <c r="E90" s="16" t="e">
        <f>#REF!</f>
        <v>#REF!</v>
      </c>
      <c r="F90" s="15" t="e">
        <f>#REF!</f>
        <v>#REF!</v>
      </c>
      <c r="G90" s="16" t="e">
        <f>#REF!</f>
        <v>#REF!</v>
      </c>
      <c r="H90" s="19" t="e">
        <f>#REF!</f>
        <v>#REF!</v>
      </c>
      <c r="I90" s="20" t="e">
        <f>#REF!</f>
        <v>#REF!</v>
      </c>
    </row>
    <row r="91" spans="1:9" x14ac:dyDescent="0.2">
      <c r="A91" s="7">
        <v>14</v>
      </c>
      <c r="B91" s="5" t="e">
        <f>#REF!</f>
        <v>#REF!</v>
      </c>
      <c r="C91" s="7" t="s">
        <v>12</v>
      </c>
      <c r="D91" s="15" t="e">
        <f>#REF!</f>
        <v>#REF!</v>
      </c>
      <c r="E91" s="16" t="e">
        <f>#REF!</f>
        <v>#REF!</v>
      </c>
      <c r="F91" s="15" t="e">
        <f>#REF!</f>
        <v>#REF!</v>
      </c>
      <c r="G91" s="16" t="e">
        <f>#REF!</f>
        <v>#REF!</v>
      </c>
      <c r="H91" s="19" t="e">
        <f>#REF!</f>
        <v>#REF!</v>
      </c>
      <c r="I91" s="20" t="e">
        <f>#REF!</f>
        <v>#REF!</v>
      </c>
    </row>
    <row r="92" spans="1:9" x14ac:dyDescent="0.2">
      <c r="A92" s="7">
        <v>15</v>
      </c>
      <c r="B92" s="5" t="e">
        <f>#REF!</f>
        <v>#REF!</v>
      </c>
      <c r="C92" s="7" t="s">
        <v>12</v>
      </c>
      <c r="D92" s="15" t="e">
        <f>#REF!</f>
        <v>#REF!</v>
      </c>
      <c r="E92" s="16" t="e">
        <f>#REF!</f>
        <v>#REF!</v>
      </c>
      <c r="F92" s="15" t="e">
        <f>#REF!</f>
        <v>#REF!</v>
      </c>
      <c r="G92" s="16" t="e">
        <f>#REF!</f>
        <v>#REF!</v>
      </c>
      <c r="H92" s="19" t="e">
        <f>#REF!</f>
        <v>#REF!</v>
      </c>
      <c r="I92" s="20" t="e">
        <f>#REF!</f>
        <v>#REF!</v>
      </c>
    </row>
    <row r="93" spans="1:9" x14ac:dyDescent="0.2">
      <c r="A93" s="7">
        <v>1</v>
      </c>
      <c r="B93" s="5" t="e">
        <f>#REF!</f>
        <v>#REF!</v>
      </c>
      <c r="C93" s="7" t="s">
        <v>13</v>
      </c>
      <c r="D93" s="15" t="e">
        <f>#REF!</f>
        <v>#REF!</v>
      </c>
      <c r="E93" s="16" t="e">
        <f>#REF!</f>
        <v>#REF!</v>
      </c>
      <c r="F93" s="15" t="e">
        <f>#REF!</f>
        <v>#REF!</v>
      </c>
      <c r="G93" s="16" t="e">
        <f>#REF!</f>
        <v>#REF!</v>
      </c>
      <c r="H93" s="19" t="e">
        <f>#REF!</f>
        <v>#REF!</v>
      </c>
      <c r="I93" s="20" t="e">
        <f>#REF!</f>
        <v>#REF!</v>
      </c>
    </row>
    <row r="94" spans="1:9" x14ac:dyDescent="0.2">
      <c r="A94" s="7">
        <v>2</v>
      </c>
      <c r="B94" s="5" t="e">
        <f>#REF!</f>
        <v>#REF!</v>
      </c>
      <c r="C94" s="7" t="s">
        <v>13</v>
      </c>
      <c r="D94" s="15" t="e">
        <f>#REF!</f>
        <v>#REF!</v>
      </c>
      <c r="E94" s="16" t="e">
        <f>#REF!</f>
        <v>#REF!</v>
      </c>
      <c r="F94" s="15" t="e">
        <f>#REF!</f>
        <v>#REF!</v>
      </c>
      <c r="G94" s="16" t="e">
        <f>#REF!</f>
        <v>#REF!</v>
      </c>
      <c r="H94" s="19" t="e">
        <f>#REF!</f>
        <v>#REF!</v>
      </c>
      <c r="I94" s="20" t="e">
        <f>#REF!</f>
        <v>#REF!</v>
      </c>
    </row>
    <row r="95" spans="1:9" x14ac:dyDescent="0.2">
      <c r="A95" s="7">
        <v>3</v>
      </c>
      <c r="B95" s="5" t="e">
        <f>#REF!</f>
        <v>#REF!</v>
      </c>
      <c r="C95" s="7" t="s">
        <v>13</v>
      </c>
      <c r="D95" s="15" t="e">
        <f>#REF!</f>
        <v>#REF!</v>
      </c>
      <c r="E95" s="16" t="e">
        <f>#REF!</f>
        <v>#REF!</v>
      </c>
      <c r="F95" s="15" t="e">
        <f>#REF!</f>
        <v>#REF!</v>
      </c>
      <c r="G95" s="16" t="e">
        <f>#REF!</f>
        <v>#REF!</v>
      </c>
      <c r="H95" s="19" t="e">
        <f>#REF!</f>
        <v>#REF!</v>
      </c>
      <c r="I95" s="20" t="e">
        <f>#REF!</f>
        <v>#REF!</v>
      </c>
    </row>
    <row r="96" spans="1:9" x14ac:dyDescent="0.2">
      <c r="A96" s="7">
        <v>4</v>
      </c>
      <c r="B96" s="5" t="e">
        <f>#REF!</f>
        <v>#REF!</v>
      </c>
      <c r="C96" s="7" t="s">
        <v>13</v>
      </c>
      <c r="D96" s="15" t="e">
        <f>#REF!</f>
        <v>#REF!</v>
      </c>
      <c r="E96" s="16" t="e">
        <f>#REF!</f>
        <v>#REF!</v>
      </c>
      <c r="F96" s="15" t="e">
        <f>#REF!</f>
        <v>#REF!</v>
      </c>
      <c r="G96" s="16" t="e">
        <f>#REF!</f>
        <v>#REF!</v>
      </c>
      <c r="H96" s="19" t="e">
        <f>#REF!</f>
        <v>#REF!</v>
      </c>
      <c r="I96" s="20" t="e">
        <f>#REF!</f>
        <v>#REF!</v>
      </c>
    </row>
    <row r="97" spans="1:9" x14ac:dyDescent="0.2">
      <c r="A97" s="7">
        <v>5</v>
      </c>
      <c r="B97" s="5" t="e">
        <f>#REF!</f>
        <v>#REF!</v>
      </c>
      <c r="C97" s="7" t="s">
        <v>13</v>
      </c>
      <c r="D97" s="15" t="e">
        <f>#REF!</f>
        <v>#REF!</v>
      </c>
      <c r="E97" s="16" t="e">
        <f>#REF!</f>
        <v>#REF!</v>
      </c>
      <c r="F97" s="15" t="e">
        <f>#REF!</f>
        <v>#REF!</v>
      </c>
      <c r="G97" s="16" t="e">
        <f>#REF!</f>
        <v>#REF!</v>
      </c>
      <c r="H97" s="19" t="e">
        <f>#REF!</f>
        <v>#REF!</v>
      </c>
      <c r="I97" s="20" t="e">
        <f>#REF!</f>
        <v>#REF!</v>
      </c>
    </row>
    <row r="98" spans="1:9" x14ac:dyDescent="0.2">
      <c r="A98" s="7">
        <v>6</v>
      </c>
      <c r="B98" s="5" t="e">
        <f>#REF!</f>
        <v>#REF!</v>
      </c>
      <c r="C98" s="7" t="s">
        <v>13</v>
      </c>
      <c r="D98" s="15" t="e">
        <f>#REF!</f>
        <v>#REF!</v>
      </c>
      <c r="E98" s="16" t="e">
        <f>#REF!</f>
        <v>#REF!</v>
      </c>
      <c r="F98" s="15" t="e">
        <f>#REF!</f>
        <v>#REF!</v>
      </c>
      <c r="G98" s="16" t="e">
        <f>#REF!</f>
        <v>#REF!</v>
      </c>
      <c r="H98" s="19" t="e">
        <f>#REF!</f>
        <v>#REF!</v>
      </c>
      <c r="I98" s="20" t="e">
        <f>#REF!</f>
        <v>#REF!</v>
      </c>
    </row>
    <row r="99" spans="1:9" x14ac:dyDescent="0.2">
      <c r="A99" s="7">
        <v>7</v>
      </c>
      <c r="B99" s="5" t="e">
        <f>#REF!</f>
        <v>#REF!</v>
      </c>
      <c r="C99" s="7" t="s">
        <v>13</v>
      </c>
      <c r="D99" s="15" t="e">
        <f>#REF!</f>
        <v>#REF!</v>
      </c>
      <c r="E99" s="16" t="e">
        <f>#REF!</f>
        <v>#REF!</v>
      </c>
      <c r="F99" s="15" t="e">
        <f>#REF!</f>
        <v>#REF!</v>
      </c>
      <c r="G99" s="16" t="e">
        <f>#REF!</f>
        <v>#REF!</v>
      </c>
      <c r="H99" s="19" t="e">
        <f>#REF!</f>
        <v>#REF!</v>
      </c>
      <c r="I99" s="20" t="e">
        <f>#REF!</f>
        <v>#REF!</v>
      </c>
    </row>
    <row r="100" spans="1:9" x14ac:dyDescent="0.2">
      <c r="A100" s="7">
        <v>8</v>
      </c>
      <c r="B100" s="5" t="e">
        <f>#REF!</f>
        <v>#REF!</v>
      </c>
      <c r="C100" s="7" t="s">
        <v>13</v>
      </c>
      <c r="D100" s="15" t="e">
        <f>#REF!</f>
        <v>#REF!</v>
      </c>
      <c r="E100" s="16" t="e">
        <f>#REF!</f>
        <v>#REF!</v>
      </c>
      <c r="F100" s="15" t="e">
        <f>#REF!</f>
        <v>#REF!</v>
      </c>
      <c r="G100" s="16" t="e">
        <f>#REF!</f>
        <v>#REF!</v>
      </c>
      <c r="H100" s="19" t="e">
        <f>#REF!</f>
        <v>#REF!</v>
      </c>
      <c r="I100" s="20" t="e">
        <f>#REF!</f>
        <v>#REF!</v>
      </c>
    </row>
    <row r="101" spans="1:9" x14ac:dyDescent="0.2">
      <c r="A101" s="7">
        <v>9</v>
      </c>
      <c r="B101" s="5" t="e">
        <f>#REF!</f>
        <v>#REF!</v>
      </c>
      <c r="C101" s="7" t="s">
        <v>13</v>
      </c>
      <c r="D101" s="15" t="e">
        <f>#REF!</f>
        <v>#REF!</v>
      </c>
      <c r="E101" s="16" t="e">
        <f>#REF!</f>
        <v>#REF!</v>
      </c>
      <c r="F101" s="15" t="e">
        <f>#REF!</f>
        <v>#REF!</v>
      </c>
      <c r="G101" s="16" t="e">
        <f>#REF!</f>
        <v>#REF!</v>
      </c>
      <c r="H101" s="19" t="e">
        <f>#REF!</f>
        <v>#REF!</v>
      </c>
      <c r="I101" s="20" t="e">
        <f>#REF!</f>
        <v>#REF!</v>
      </c>
    </row>
    <row r="102" spans="1:9" x14ac:dyDescent="0.2">
      <c r="A102" s="7">
        <v>10</v>
      </c>
      <c r="B102" s="5" t="e">
        <f>#REF!</f>
        <v>#REF!</v>
      </c>
      <c r="C102" s="7" t="s">
        <v>13</v>
      </c>
      <c r="D102" s="15" t="e">
        <f>#REF!</f>
        <v>#REF!</v>
      </c>
      <c r="E102" s="16" t="e">
        <f>#REF!</f>
        <v>#REF!</v>
      </c>
      <c r="F102" s="15" t="e">
        <f>#REF!</f>
        <v>#REF!</v>
      </c>
      <c r="G102" s="16" t="e">
        <f>#REF!</f>
        <v>#REF!</v>
      </c>
      <c r="H102" s="19" t="e">
        <f>#REF!</f>
        <v>#REF!</v>
      </c>
      <c r="I102" s="20" t="e">
        <f>#REF!</f>
        <v>#REF!</v>
      </c>
    </row>
    <row r="103" spans="1:9" x14ac:dyDescent="0.2">
      <c r="A103" s="7">
        <v>11</v>
      </c>
      <c r="B103" s="5" t="e">
        <f>#REF!</f>
        <v>#REF!</v>
      </c>
      <c r="C103" s="7" t="s">
        <v>13</v>
      </c>
      <c r="D103" s="15" t="e">
        <f>#REF!</f>
        <v>#REF!</v>
      </c>
      <c r="E103" s="16" t="e">
        <f>#REF!</f>
        <v>#REF!</v>
      </c>
      <c r="F103" s="15" t="e">
        <f>#REF!</f>
        <v>#REF!</v>
      </c>
      <c r="G103" s="16" t="e">
        <f>#REF!</f>
        <v>#REF!</v>
      </c>
      <c r="H103" s="19" t="e">
        <f>#REF!</f>
        <v>#REF!</v>
      </c>
      <c r="I103" s="20" t="e">
        <f>#REF!</f>
        <v>#REF!</v>
      </c>
    </row>
    <row r="104" spans="1:9" x14ac:dyDescent="0.2">
      <c r="A104" s="7">
        <v>1</v>
      </c>
      <c r="B104" s="5" t="e">
        <f>#REF!</f>
        <v>#REF!</v>
      </c>
      <c r="C104" s="7" t="s">
        <v>8</v>
      </c>
      <c r="D104" s="15" t="e">
        <f>#REF!</f>
        <v>#REF!</v>
      </c>
      <c r="E104" s="16" t="e">
        <f>#REF!</f>
        <v>#REF!</v>
      </c>
      <c r="F104" s="15" t="e">
        <f>#REF!</f>
        <v>#REF!</v>
      </c>
      <c r="G104" s="16" t="e">
        <f>#REF!</f>
        <v>#REF!</v>
      </c>
      <c r="H104" s="19" t="e">
        <f>#REF!</f>
        <v>#REF!</v>
      </c>
      <c r="I104" s="20" t="e">
        <f>#REF!</f>
        <v>#REF!</v>
      </c>
    </row>
    <row r="105" spans="1:9" x14ac:dyDescent="0.2">
      <c r="A105" s="7">
        <v>2</v>
      </c>
      <c r="B105" s="5" t="e">
        <f>#REF!</f>
        <v>#REF!</v>
      </c>
      <c r="C105" s="7" t="s">
        <v>8</v>
      </c>
      <c r="D105" s="15" t="e">
        <f>#REF!</f>
        <v>#REF!</v>
      </c>
      <c r="E105" s="16" t="e">
        <f>#REF!</f>
        <v>#REF!</v>
      </c>
      <c r="F105" s="15" t="e">
        <f>#REF!</f>
        <v>#REF!</v>
      </c>
      <c r="G105" s="16" t="e">
        <f>#REF!</f>
        <v>#REF!</v>
      </c>
      <c r="H105" s="19" t="e">
        <f>#REF!</f>
        <v>#REF!</v>
      </c>
      <c r="I105" s="20" t="e">
        <f>#REF!</f>
        <v>#REF!</v>
      </c>
    </row>
    <row r="106" spans="1:9" x14ac:dyDescent="0.2">
      <c r="A106" s="7">
        <v>3</v>
      </c>
      <c r="B106" s="5" t="e">
        <f>#REF!</f>
        <v>#REF!</v>
      </c>
      <c r="C106" s="7" t="s">
        <v>8</v>
      </c>
      <c r="D106" s="15" t="e">
        <f>#REF!</f>
        <v>#REF!</v>
      </c>
      <c r="E106" s="16" t="e">
        <f>#REF!</f>
        <v>#REF!</v>
      </c>
      <c r="F106" s="15" t="e">
        <f>#REF!</f>
        <v>#REF!</v>
      </c>
      <c r="G106" s="16" t="e">
        <f>#REF!</f>
        <v>#REF!</v>
      </c>
      <c r="H106" s="19" t="e">
        <f>#REF!</f>
        <v>#REF!</v>
      </c>
      <c r="I106" s="20" t="e">
        <f>#REF!</f>
        <v>#REF!</v>
      </c>
    </row>
    <row r="107" spans="1:9" x14ac:dyDescent="0.2">
      <c r="A107" s="7">
        <v>4</v>
      </c>
      <c r="B107" s="5" t="e">
        <f>#REF!</f>
        <v>#REF!</v>
      </c>
      <c r="C107" s="7" t="s">
        <v>8</v>
      </c>
      <c r="D107" s="15" t="e">
        <f>#REF!</f>
        <v>#REF!</v>
      </c>
      <c r="E107" s="16" t="e">
        <f>#REF!</f>
        <v>#REF!</v>
      </c>
      <c r="F107" s="15" t="e">
        <f>#REF!</f>
        <v>#REF!</v>
      </c>
      <c r="G107" s="16" t="e">
        <f>#REF!</f>
        <v>#REF!</v>
      </c>
      <c r="H107" s="19" t="e">
        <f>#REF!</f>
        <v>#REF!</v>
      </c>
      <c r="I107" s="20" t="e">
        <f>#REF!</f>
        <v>#REF!</v>
      </c>
    </row>
    <row r="108" spans="1:9" x14ac:dyDescent="0.2">
      <c r="A108" s="7">
        <v>5</v>
      </c>
      <c r="B108" s="5" t="e">
        <f>#REF!</f>
        <v>#REF!</v>
      </c>
      <c r="C108" s="7" t="s">
        <v>8</v>
      </c>
      <c r="D108" s="15" t="e">
        <f>#REF!</f>
        <v>#REF!</v>
      </c>
      <c r="E108" s="16" t="e">
        <f>#REF!</f>
        <v>#REF!</v>
      </c>
      <c r="F108" s="15" t="e">
        <f>#REF!</f>
        <v>#REF!</v>
      </c>
      <c r="G108" s="16" t="e">
        <f>#REF!</f>
        <v>#REF!</v>
      </c>
      <c r="H108" s="19" t="e">
        <f>#REF!</f>
        <v>#REF!</v>
      </c>
      <c r="I108" s="20" t="e">
        <f>#REF!</f>
        <v>#REF!</v>
      </c>
    </row>
    <row r="109" spans="1:9" x14ac:dyDescent="0.2">
      <c r="A109" s="7">
        <v>6</v>
      </c>
      <c r="B109" s="5" t="e">
        <f>#REF!</f>
        <v>#REF!</v>
      </c>
      <c r="C109" s="7" t="s">
        <v>8</v>
      </c>
      <c r="D109" s="15" t="e">
        <f>#REF!</f>
        <v>#REF!</v>
      </c>
      <c r="E109" s="16" t="e">
        <f>#REF!</f>
        <v>#REF!</v>
      </c>
      <c r="F109" s="15" t="e">
        <f>#REF!</f>
        <v>#REF!</v>
      </c>
      <c r="G109" s="16" t="e">
        <f>#REF!</f>
        <v>#REF!</v>
      </c>
      <c r="H109" s="19" t="e">
        <f>#REF!</f>
        <v>#REF!</v>
      </c>
      <c r="I109" s="20" t="e">
        <f>#REF!</f>
        <v>#REF!</v>
      </c>
    </row>
    <row r="110" spans="1:9" x14ac:dyDescent="0.2">
      <c r="A110" s="7">
        <v>7</v>
      </c>
      <c r="B110" s="5" t="e">
        <f>#REF!</f>
        <v>#REF!</v>
      </c>
      <c r="C110" s="7" t="s">
        <v>8</v>
      </c>
      <c r="D110" s="15" t="e">
        <f>#REF!</f>
        <v>#REF!</v>
      </c>
      <c r="E110" s="16" t="e">
        <f>#REF!</f>
        <v>#REF!</v>
      </c>
      <c r="F110" s="15" t="e">
        <f>#REF!</f>
        <v>#REF!</v>
      </c>
      <c r="G110" s="16" t="e">
        <f>#REF!</f>
        <v>#REF!</v>
      </c>
      <c r="H110" s="19" t="e">
        <f>#REF!</f>
        <v>#REF!</v>
      </c>
      <c r="I110" s="20" t="e">
        <f>#REF!</f>
        <v>#REF!</v>
      </c>
    </row>
    <row r="111" spans="1:9" x14ac:dyDescent="0.2">
      <c r="A111" s="7">
        <v>8</v>
      </c>
      <c r="B111" s="5" t="e">
        <f>#REF!</f>
        <v>#REF!</v>
      </c>
      <c r="C111" s="7" t="s">
        <v>8</v>
      </c>
      <c r="D111" s="15" t="e">
        <f>#REF!</f>
        <v>#REF!</v>
      </c>
      <c r="E111" s="16" t="e">
        <f>#REF!</f>
        <v>#REF!</v>
      </c>
      <c r="F111" s="15" t="e">
        <f>#REF!</f>
        <v>#REF!</v>
      </c>
      <c r="G111" s="16" t="e">
        <f>#REF!</f>
        <v>#REF!</v>
      </c>
      <c r="H111" s="19" t="e">
        <f>#REF!</f>
        <v>#REF!</v>
      </c>
      <c r="I111" s="20" t="e">
        <f>#REF!</f>
        <v>#REF!</v>
      </c>
    </row>
    <row r="112" spans="1:9" x14ac:dyDescent="0.2">
      <c r="A112" s="7">
        <v>9</v>
      </c>
      <c r="B112" s="5" t="e">
        <f>#REF!</f>
        <v>#REF!</v>
      </c>
      <c r="C112" s="7" t="s">
        <v>8</v>
      </c>
      <c r="D112" s="15" t="e">
        <f>#REF!</f>
        <v>#REF!</v>
      </c>
      <c r="E112" s="16" t="e">
        <f>#REF!</f>
        <v>#REF!</v>
      </c>
      <c r="F112" s="15" t="e">
        <f>#REF!</f>
        <v>#REF!</v>
      </c>
      <c r="G112" s="16" t="e">
        <f>#REF!</f>
        <v>#REF!</v>
      </c>
      <c r="H112" s="19" t="e">
        <f>#REF!</f>
        <v>#REF!</v>
      </c>
      <c r="I112" s="20" t="e">
        <f>#REF!</f>
        <v>#REF!</v>
      </c>
    </row>
    <row r="113" spans="1:9" x14ac:dyDescent="0.2">
      <c r="A113" s="7">
        <v>10</v>
      </c>
      <c r="B113" s="5" t="e">
        <f>#REF!</f>
        <v>#REF!</v>
      </c>
      <c r="C113" s="7" t="s">
        <v>8</v>
      </c>
      <c r="D113" s="15" t="e">
        <f>#REF!</f>
        <v>#REF!</v>
      </c>
      <c r="E113" s="16" t="e">
        <f>#REF!</f>
        <v>#REF!</v>
      </c>
      <c r="F113" s="15" t="e">
        <f>#REF!</f>
        <v>#REF!</v>
      </c>
      <c r="G113" s="16" t="e">
        <f>#REF!</f>
        <v>#REF!</v>
      </c>
      <c r="H113" s="19" t="e">
        <f>#REF!</f>
        <v>#REF!</v>
      </c>
      <c r="I113" s="20" t="e">
        <f>#REF!</f>
        <v>#REF!</v>
      </c>
    </row>
    <row r="114" spans="1:9" x14ac:dyDescent="0.2">
      <c r="A114" s="7">
        <v>11</v>
      </c>
      <c r="B114" s="5" t="e">
        <f>#REF!</f>
        <v>#REF!</v>
      </c>
      <c r="C114" s="7" t="s">
        <v>8</v>
      </c>
      <c r="D114" s="15" t="e">
        <f>#REF!</f>
        <v>#REF!</v>
      </c>
      <c r="E114" s="16" t="e">
        <f>#REF!</f>
        <v>#REF!</v>
      </c>
      <c r="F114" s="15" t="e">
        <f>#REF!</f>
        <v>#REF!</v>
      </c>
      <c r="G114" s="16" t="e">
        <f>#REF!</f>
        <v>#REF!</v>
      </c>
      <c r="H114" s="19" t="e">
        <f>#REF!</f>
        <v>#REF!</v>
      </c>
      <c r="I114" s="20" t="e">
        <f>#REF!</f>
        <v>#REF!</v>
      </c>
    </row>
    <row r="115" spans="1:9" x14ac:dyDescent="0.2">
      <c r="A115" s="7">
        <v>1</v>
      </c>
      <c r="B115" s="5" t="e">
        <f>#REF!</f>
        <v>#REF!</v>
      </c>
      <c r="C115" s="7" t="s">
        <v>19</v>
      </c>
      <c r="D115" s="15" t="e">
        <f>#REF!</f>
        <v>#REF!</v>
      </c>
      <c r="E115" s="16" t="e">
        <f>#REF!</f>
        <v>#REF!</v>
      </c>
      <c r="F115" s="15" t="e">
        <f>#REF!</f>
        <v>#REF!</v>
      </c>
      <c r="G115" s="16" t="e">
        <f>#REF!</f>
        <v>#REF!</v>
      </c>
      <c r="H115" s="19" t="e">
        <f>#REF!</f>
        <v>#REF!</v>
      </c>
      <c r="I115" s="20" t="e">
        <f>#REF!</f>
        <v>#REF!</v>
      </c>
    </row>
    <row r="116" spans="1:9" x14ac:dyDescent="0.2">
      <c r="A116" s="7">
        <v>2</v>
      </c>
      <c r="B116" s="5" t="e">
        <f>#REF!</f>
        <v>#REF!</v>
      </c>
      <c r="C116" s="7" t="s">
        <v>19</v>
      </c>
      <c r="D116" s="15" t="e">
        <f>#REF!</f>
        <v>#REF!</v>
      </c>
      <c r="E116" s="16" t="e">
        <f>#REF!</f>
        <v>#REF!</v>
      </c>
      <c r="F116" s="15" t="e">
        <f>#REF!</f>
        <v>#REF!</v>
      </c>
      <c r="G116" s="16" t="e">
        <f>#REF!</f>
        <v>#REF!</v>
      </c>
      <c r="H116" s="19" t="e">
        <f>#REF!</f>
        <v>#REF!</v>
      </c>
      <c r="I116" s="20" t="e">
        <f>#REF!</f>
        <v>#REF!</v>
      </c>
    </row>
    <row r="117" spans="1:9" x14ac:dyDescent="0.2">
      <c r="A117" s="7">
        <v>3</v>
      </c>
      <c r="B117" s="5" t="e">
        <f>#REF!</f>
        <v>#REF!</v>
      </c>
      <c r="C117" s="7" t="s">
        <v>19</v>
      </c>
      <c r="D117" s="15" t="e">
        <f>#REF!</f>
        <v>#REF!</v>
      </c>
      <c r="E117" s="16" t="e">
        <f>#REF!</f>
        <v>#REF!</v>
      </c>
      <c r="F117" s="15" t="e">
        <f>#REF!</f>
        <v>#REF!</v>
      </c>
      <c r="G117" s="16" t="e">
        <f>#REF!</f>
        <v>#REF!</v>
      </c>
      <c r="H117" s="19" t="e">
        <f>#REF!</f>
        <v>#REF!</v>
      </c>
      <c r="I117" s="20" t="e">
        <f>#REF!</f>
        <v>#REF!</v>
      </c>
    </row>
    <row r="118" spans="1:9" x14ac:dyDescent="0.2">
      <c r="A118" s="7">
        <v>4</v>
      </c>
      <c r="B118" s="5" t="e">
        <f>#REF!</f>
        <v>#REF!</v>
      </c>
      <c r="C118" s="7" t="s">
        <v>19</v>
      </c>
      <c r="D118" s="15" t="e">
        <f>#REF!</f>
        <v>#REF!</v>
      </c>
      <c r="E118" s="16" t="e">
        <f>#REF!</f>
        <v>#REF!</v>
      </c>
      <c r="F118" s="15" t="e">
        <f>#REF!</f>
        <v>#REF!</v>
      </c>
      <c r="G118" s="16" t="e">
        <f>#REF!</f>
        <v>#REF!</v>
      </c>
      <c r="H118" s="19" t="e">
        <f>#REF!</f>
        <v>#REF!</v>
      </c>
      <c r="I118" s="20" t="e">
        <f>#REF!</f>
        <v>#REF!</v>
      </c>
    </row>
    <row r="119" spans="1:9" x14ac:dyDescent="0.2">
      <c r="A119" s="7">
        <v>5</v>
      </c>
      <c r="B119" s="5" t="e">
        <f>#REF!</f>
        <v>#REF!</v>
      </c>
      <c r="C119" s="7" t="s">
        <v>19</v>
      </c>
      <c r="D119" s="15" t="e">
        <f>#REF!</f>
        <v>#REF!</v>
      </c>
      <c r="E119" s="16" t="e">
        <f>#REF!</f>
        <v>#REF!</v>
      </c>
      <c r="F119" s="15" t="e">
        <f>#REF!</f>
        <v>#REF!</v>
      </c>
      <c r="G119" s="16" t="e">
        <f>#REF!</f>
        <v>#REF!</v>
      </c>
      <c r="H119" s="19" t="e">
        <f>#REF!</f>
        <v>#REF!</v>
      </c>
      <c r="I119" s="20" t="e">
        <f>#REF!</f>
        <v>#REF!</v>
      </c>
    </row>
    <row r="120" spans="1:9" x14ac:dyDescent="0.2">
      <c r="A120" s="7">
        <v>6</v>
      </c>
      <c r="B120" s="5" t="e">
        <f>#REF!</f>
        <v>#REF!</v>
      </c>
      <c r="C120" s="7" t="s">
        <v>19</v>
      </c>
      <c r="D120" s="15" t="e">
        <f>#REF!</f>
        <v>#REF!</v>
      </c>
      <c r="E120" s="16" t="e">
        <f>#REF!</f>
        <v>#REF!</v>
      </c>
      <c r="F120" s="15" t="e">
        <f>#REF!</f>
        <v>#REF!</v>
      </c>
      <c r="G120" s="16" t="e">
        <f>#REF!</f>
        <v>#REF!</v>
      </c>
      <c r="H120" s="19" t="e">
        <f>#REF!</f>
        <v>#REF!</v>
      </c>
      <c r="I120" s="20" t="e">
        <f>#REF!</f>
        <v>#REF!</v>
      </c>
    </row>
    <row r="121" spans="1:9" x14ac:dyDescent="0.2">
      <c r="A121" s="7">
        <v>7</v>
      </c>
      <c r="B121" s="5" t="e">
        <f>#REF!</f>
        <v>#REF!</v>
      </c>
      <c r="C121" s="7" t="s">
        <v>19</v>
      </c>
      <c r="D121" s="15" t="e">
        <f>#REF!</f>
        <v>#REF!</v>
      </c>
      <c r="E121" s="16" t="e">
        <f>#REF!</f>
        <v>#REF!</v>
      </c>
      <c r="F121" s="15" t="e">
        <f>#REF!</f>
        <v>#REF!</v>
      </c>
      <c r="G121" s="16" t="e">
        <f>#REF!</f>
        <v>#REF!</v>
      </c>
      <c r="H121" s="19" t="e">
        <f>#REF!</f>
        <v>#REF!</v>
      </c>
      <c r="I121" s="20" t="e">
        <f>#REF!</f>
        <v>#REF!</v>
      </c>
    </row>
    <row r="122" spans="1:9" x14ac:dyDescent="0.2">
      <c r="A122" s="7">
        <v>8</v>
      </c>
      <c r="B122" s="5" t="e">
        <f>#REF!</f>
        <v>#REF!</v>
      </c>
      <c r="C122" s="7" t="s">
        <v>19</v>
      </c>
      <c r="D122" s="15" t="e">
        <f>#REF!</f>
        <v>#REF!</v>
      </c>
      <c r="E122" s="16" t="e">
        <f>#REF!</f>
        <v>#REF!</v>
      </c>
      <c r="F122" s="15" t="e">
        <f>#REF!</f>
        <v>#REF!</v>
      </c>
      <c r="G122" s="16" t="e">
        <f>#REF!</f>
        <v>#REF!</v>
      </c>
      <c r="H122" s="19" t="e">
        <f>#REF!</f>
        <v>#REF!</v>
      </c>
      <c r="I122" s="20" t="e">
        <f>#REF!</f>
        <v>#REF!</v>
      </c>
    </row>
    <row r="123" spans="1:9" x14ac:dyDescent="0.2">
      <c r="A123" s="7">
        <v>9</v>
      </c>
      <c r="B123" s="5" t="e">
        <f>#REF!</f>
        <v>#REF!</v>
      </c>
      <c r="C123" s="7" t="s">
        <v>19</v>
      </c>
      <c r="D123" s="15" t="e">
        <f>#REF!</f>
        <v>#REF!</v>
      </c>
      <c r="E123" s="16" t="e">
        <f>#REF!</f>
        <v>#REF!</v>
      </c>
      <c r="F123" s="15" t="e">
        <f>#REF!</f>
        <v>#REF!</v>
      </c>
      <c r="G123" s="16" t="e">
        <f>#REF!</f>
        <v>#REF!</v>
      </c>
      <c r="H123" s="19" t="e">
        <f>#REF!</f>
        <v>#REF!</v>
      </c>
      <c r="I123" s="20" t="e">
        <f>#REF!</f>
        <v>#REF!</v>
      </c>
    </row>
    <row r="124" spans="1:9" x14ac:dyDescent="0.2">
      <c r="A124" s="7">
        <v>10</v>
      </c>
      <c r="B124" s="5" t="e">
        <f>#REF!</f>
        <v>#REF!</v>
      </c>
      <c r="C124" s="7" t="s">
        <v>19</v>
      </c>
      <c r="D124" s="15" t="e">
        <f>#REF!</f>
        <v>#REF!</v>
      </c>
      <c r="E124" s="16" t="e">
        <f>#REF!</f>
        <v>#REF!</v>
      </c>
      <c r="F124" s="15" t="e">
        <f>#REF!</f>
        <v>#REF!</v>
      </c>
      <c r="G124" s="16" t="e">
        <f>#REF!</f>
        <v>#REF!</v>
      </c>
      <c r="H124" s="19" t="e">
        <f>#REF!</f>
        <v>#REF!</v>
      </c>
      <c r="I124" s="20" t="e">
        <f>#REF!</f>
        <v>#REF!</v>
      </c>
    </row>
    <row r="125" spans="1:9" x14ac:dyDescent="0.2">
      <c r="A125" s="7">
        <v>11</v>
      </c>
      <c r="B125" s="5" t="e">
        <f>#REF!</f>
        <v>#REF!</v>
      </c>
      <c r="C125" s="7" t="s">
        <v>19</v>
      </c>
      <c r="D125" s="15" t="e">
        <f>#REF!</f>
        <v>#REF!</v>
      </c>
      <c r="E125" s="16" t="e">
        <f>#REF!</f>
        <v>#REF!</v>
      </c>
      <c r="F125" s="15" t="e">
        <f>#REF!</f>
        <v>#REF!</v>
      </c>
      <c r="G125" s="16" t="e">
        <f>#REF!</f>
        <v>#REF!</v>
      </c>
      <c r="H125" s="19" t="e">
        <f>#REF!</f>
        <v>#REF!</v>
      </c>
      <c r="I125" s="20" t="e">
        <f>#REF!</f>
        <v>#REF!</v>
      </c>
    </row>
    <row r="126" spans="1:9" x14ac:dyDescent="0.2">
      <c r="A126" s="7">
        <v>12</v>
      </c>
      <c r="B126" s="5" t="e">
        <f>#REF!</f>
        <v>#REF!</v>
      </c>
      <c r="C126" s="7" t="s">
        <v>19</v>
      </c>
      <c r="D126" s="15" t="e">
        <f>#REF!</f>
        <v>#REF!</v>
      </c>
      <c r="E126" s="16" t="e">
        <f>#REF!</f>
        <v>#REF!</v>
      </c>
      <c r="F126" s="15" t="e">
        <f>#REF!</f>
        <v>#REF!</v>
      </c>
      <c r="G126" s="16" t="e">
        <f>#REF!</f>
        <v>#REF!</v>
      </c>
      <c r="H126" s="19" t="e">
        <f>#REF!</f>
        <v>#REF!</v>
      </c>
      <c r="I126" s="20" t="e">
        <f>#REF!</f>
        <v>#REF!</v>
      </c>
    </row>
    <row r="127" spans="1:9" x14ac:dyDescent="0.2">
      <c r="A127" s="7">
        <v>1</v>
      </c>
      <c r="B127" s="5" t="e">
        <f>#REF!</f>
        <v>#REF!</v>
      </c>
      <c r="C127" s="21" t="s">
        <v>47</v>
      </c>
      <c r="D127" s="15" t="e">
        <f>#REF!</f>
        <v>#REF!</v>
      </c>
      <c r="E127" s="16" t="e">
        <f>#REF!</f>
        <v>#REF!</v>
      </c>
      <c r="F127" s="15" t="e">
        <f>#REF!</f>
        <v>#REF!</v>
      </c>
      <c r="G127" s="16" t="e">
        <f>#REF!</f>
        <v>#REF!</v>
      </c>
      <c r="H127" s="19" t="e">
        <f>#REF!</f>
        <v>#REF!</v>
      </c>
      <c r="I127" s="20" t="e">
        <f>#REF!</f>
        <v>#REF!</v>
      </c>
    </row>
    <row r="128" spans="1:9" x14ac:dyDescent="0.2">
      <c r="A128" s="7">
        <v>2</v>
      </c>
      <c r="B128" s="5" t="e">
        <f>#REF!</f>
        <v>#REF!</v>
      </c>
      <c r="C128" s="21" t="s">
        <v>47</v>
      </c>
      <c r="D128" s="15" t="e">
        <f>#REF!</f>
        <v>#REF!</v>
      </c>
      <c r="E128" s="16" t="e">
        <f>#REF!</f>
        <v>#REF!</v>
      </c>
      <c r="F128" s="15" t="e">
        <f>#REF!</f>
        <v>#REF!</v>
      </c>
      <c r="G128" s="16" t="e">
        <f>#REF!</f>
        <v>#REF!</v>
      </c>
      <c r="H128" s="19" t="e">
        <f>#REF!</f>
        <v>#REF!</v>
      </c>
      <c r="I128" s="20" t="e">
        <f>#REF!</f>
        <v>#REF!</v>
      </c>
    </row>
    <row r="129" spans="1:9" x14ac:dyDescent="0.2">
      <c r="A129" s="7">
        <v>3</v>
      </c>
      <c r="B129" s="5" t="e">
        <f>#REF!</f>
        <v>#REF!</v>
      </c>
      <c r="C129" s="21" t="s">
        <v>47</v>
      </c>
      <c r="D129" s="15" t="e">
        <f>#REF!</f>
        <v>#REF!</v>
      </c>
      <c r="E129" s="16" t="e">
        <f>#REF!</f>
        <v>#REF!</v>
      </c>
      <c r="F129" s="15" t="e">
        <f>#REF!</f>
        <v>#REF!</v>
      </c>
      <c r="G129" s="16" t="e">
        <f>#REF!</f>
        <v>#REF!</v>
      </c>
      <c r="H129" s="19" t="e">
        <f>#REF!</f>
        <v>#REF!</v>
      </c>
      <c r="I129" s="20" t="e">
        <f>#REF!</f>
        <v>#REF!</v>
      </c>
    </row>
    <row r="130" spans="1:9" x14ac:dyDescent="0.2">
      <c r="A130" s="7">
        <v>4</v>
      </c>
      <c r="B130" s="5" t="e">
        <f>#REF!</f>
        <v>#REF!</v>
      </c>
      <c r="C130" s="21" t="s">
        <v>47</v>
      </c>
      <c r="D130" s="15" t="e">
        <f>#REF!</f>
        <v>#REF!</v>
      </c>
      <c r="E130" s="16" t="e">
        <f>#REF!</f>
        <v>#REF!</v>
      </c>
      <c r="F130" s="15" t="e">
        <f>#REF!</f>
        <v>#REF!</v>
      </c>
      <c r="G130" s="16" t="e">
        <f>#REF!</f>
        <v>#REF!</v>
      </c>
      <c r="H130" s="19" t="e">
        <f>#REF!</f>
        <v>#REF!</v>
      </c>
      <c r="I130" s="20" t="e">
        <f>#REF!</f>
        <v>#REF!</v>
      </c>
    </row>
    <row r="131" spans="1:9" x14ac:dyDescent="0.2">
      <c r="A131" s="7">
        <v>5</v>
      </c>
      <c r="B131" s="5" t="e">
        <f>#REF!</f>
        <v>#REF!</v>
      </c>
      <c r="C131" s="21" t="s">
        <v>47</v>
      </c>
      <c r="D131" s="15" t="e">
        <f>#REF!</f>
        <v>#REF!</v>
      </c>
      <c r="E131" s="16" t="e">
        <f>#REF!</f>
        <v>#REF!</v>
      </c>
      <c r="F131" s="15" t="e">
        <f>#REF!</f>
        <v>#REF!</v>
      </c>
      <c r="G131" s="16" t="e">
        <f>#REF!</f>
        <v>#REF!</v>
      </c>
      <c r="H131" s="19" t="e">
        <f>#REF!</f>
        <v>#REF!</v>
      </c>
      <c r="I131" s="20" t="e">
        <f>#REF!</f>
        <v>#REF!</v>
      </c>
    </row>
    <row r="132" spans="1:9" x14ac:dyDescent="0.2">
      <c r="A132" s="7">
        <v>6</v>
      </c>
      <c r="B132" s="5" t="e">
        <f>#REF!</f>
        <v>#REF!</v>
      </c>
      <c r="C132" s="21" t="s">
        <v>47</v>
      </c>
      <c r="D132" s="15" t="e">
        <f>#REF!</f>
        <v>#REF!</v>
      </c>
      <c r="E132" s="16" t="e">
        <f>#REF!</f>
        <v>#REF!</v>
      </c>
      <c r="F132" s="15" t="e">
        <f>#REF!</f>
        <v>#REF!</v>
      </c>
      <c r="G132" s="16" t="e">
        <f>#REF!</f>
        <v>#REF!</v>
      </c>
      <c r="H132" s="19" t="e">
        <f>#REF!</f>
        <v>#REF!</v>
      </c>
      <c r="I132" s="20" t="e">
        <f>#REF!</f>
        <v>#REF!</v>
      </c>
    </row>
    <row r="133" spans="1:9" x14ac:dyDescent="0.2">
      <c r="A133" s="7">
        <v>7</v>
      </c>
      <c r="B133" s="5" t="e">
        <f>#REF!</f>
        <v>#REF!</v>
      </c>
      <c r="C133" s="21" t="s">
        <v>47</v>
      </c>
      <c r="D133" s="15" t="e">
        <f>#REF!</f>
        <v>#REF!</v>
      </c>
      <c r="E133" s="16" t="e">
        <f>#REF!</f>
        <v>#REF!</v>
      </c>
      <c r="F133" s="15" t="e">
        <f>#REF!</f>
        <v>#REF!</v>
      </c>
      <c r="G133" s="16" t="e">
        <f>#REF!</f>
        <v>#REF!</v>
      </c>
      <c r="H133" s="19" t="e">
        <f>#REF!</f>
        <v>#REF!</v>
      </c>
      <c r="I133" s="20" t="e">
        <f>#REF!</f>
        <v>#REF!</v>
      </c>
    </row>
    <row r="134" spans="1:9" x14ac:dyDescent="0.2">
      <c r="A134" s="7">
        <v>8</v>
      </c>
      <c r="B134" s="5" t="e">
        <f>#REF!</f>
        <v>#REF!</v>
      </c>
      <c r="C134" s="21" t="s">
        <v>47</v>
      </c>
      <c r="D134" s="15" t="e">
        <f>#REF!</f>
        <v>#REF!</v>
      </c>
      <c r="E134" s="16" t="e">
        <f>#REF!</f>
        <v>#REF!</v>
      </c>
      <c r="F134" s="15" t="e">
        <f>#REF!</f>
        <v>#REF!</v>
      </c>
      <c r="G134" s="16" t="e">
        <f>#REF!</f>
        <v>#REF!</v>
      </c>
      <c r="H134" s="19" t="e">
        <f>#REF!</f>
        <v>#REF!</v>
      </c>
      <c r="I134" s="20" t="e">
        <f>#REF!</f>
        <v>#REF!</v>
      </c>
    </row>
    <row r="135" spans="1:9" x14ac:dyDescent="0.2">
      <c r="A135" s="7">
        <v>9</v>
      </c>
      <c r="B135" s="5" t="e">
        <f>#REF!</f>
        <v>#REF!</v>
      </c>
      <c r="C135" s="21" t="s">
        <v>47</v>
      </c>
      <c r="D135" s="15" t="e">
        <f>#REF!</f>
        <v>#REF!</v>
      </c>
      <c r="E135" s="16" t="e">
        <f>#REF!</f>
        <v>#REF!</v>
      </c>
      <c r="F135" s="15" t="e">
        <f>#REF!</f>
        <v>#REF!</v>
      </c>
      <c r="G135" s="16" t="e">
        <f>#REF!</f>
        <v>#REF!</v>
      </c>
      <c r="H135" s="19" t="e">
        <f>#REF!</f>
        <v>#REF!</v>
      </c>
      <c r="I135" s="20" t="e">
        <f>#REF!</f>
        <v>#REF!</v>
      </c>
    </row>
    <row r="136" spans="1:9" x14ac:dyDescent="0.2">
      <c r="A136" s="7">
        <v>10</v>
      </c>
      <c r="B136" s="5" t="e">
        <f>#REF!</f>
        <v>#REF!</v>
      </c>
      <c r="C136" s="21" t="s">
        <v>47</v>
      </c>
      <c r="D136" s="15" t="e">
        <f>#REF!</f>
        <v>#REF!</v>
      </c>
      <c r="E136" s="16" t="e">
        <f>#REF!</f>
        <v>#REF!</v>
      </c>
      <c r="F136" s="15" t="e">
        <f>#REF!</f>
        <v>#REF!</v>
      </c>
      <c r="G136" s="16" t="e">
        <f>#REF!</f>
        <v>#REF!</v>
      </c>
      <c r="H136" s="19" t="e">
        <f>#REF!</f>
        <v>#REF!</v>
      </c>
      <c r="I136" s="20" t="e">
        <f>#REF!</f>
        <v>#REF!</v>
      </c>
    </row>
    <row r="137" spans="1:9" x14ac:dyDescent="0.2">
      <c r="A137" s="7">
        <v>1</v>
      </c>
      <c r="B137" s="5" t="e">
        <f>#REF!</f>
        <v>#REF!</v>
      </c>
      <c r="C137" s="21" t="s">
        <v>46</v>
      </c>
      <c r="D137" s="15" t="e">
        <f>#REF!</f>
        <v>#REF!</v>
      </c>
      <c r="E137" s="16" t="e">
        <f>#REF!</f>
        <v>#REF!</v>
      </c>
      <c r="F137" s="15" t="e">
        <f>#REF!</f>
        <v>#REF!</v>
      </c>
      <c r="G137" s="16" t="e">
        <f>#REF!</f>
        <v>#REF!</v>
      </c>
      <c r="H137" s="19" t="e">
        <f>#REF!</f>
        <v>#REF!</v>
      </c>
      <c r="I137" s="20" t="e">
        <f>#REF!</f>
        <v>#REF!</v>
      </c>
    </row>
    <row r="138" spans="1:9" x14ac:dyDescent="0.2">
      <c r="A138" s="7">
        <v>2</v>
      </c>
      <c r="B138" s="5" t="e">
        <f>#REF!</f>
        <v>#REF!</v>
      </c>
      <c r="C138" s="21" t="s">
        <v>46</v>
      </c>
      <c r="D138" s="15" t="e">
        <f>#REF!</f>
        <v>#REF!</v>
      </c>
      <c r="E138" s="16" t="e">
        <f>#REF!</f>
        <v>#REF!</v>
      </c>
      <c r="F138" s="15" t="e">
        <f>#REF!</f>
        <v>#REF!</v>
      </c>
      <c r="G138" s="16" t="e">
        <f>#REF!</f>
        <v>#REF!</v>
      </c>
      <c r="H138" s="19" t="e">
        <f>#REF!</f>
        <v>#REF!</v>
      </c>
      <c r="I138" s="20" t="e">
        <f>#REF!</f>
        <v>#REF!</v>
      </c>
    </row>
    <row r="139" spans="1:9" x14ac:dyDescent="0.2">
      <c r="A139" s="7">
        <v>3</v>
      </c>
      <c r="B139" s="5" t="e">
        <f>#REF!</f>
        <v>#REF!</v>
      </c>
      <c r="C139" s="21" t="s">
        <v>46</v>
      </c>
      <c r="D139" s="15" t="e">
        <f>#REF!</f>
        <v>#REF!</v>
      </c>
      <c r="E139" s="16" t="e">
        <f>#REF!</f>
        <v>#REF!</v>
      </c>
      <c r="F139" s="15" t="e">
        <f>#REF!</f>
        <v>#REF!</v>
      </c>
      <c r="G139" s="16" t="e">
        <f>#REF!</f>
        <v>#REF!</v>
      </c>
      <c r="H139" s="19" t="e">
        <f>#REF!</f>
        <v>#REF!</v>
      </c>
      <c r="I139" s="20" t="e">
        <f>#REF!</f>
        <v>#REF!</v>
      </c>
    </row>
    <row r="140" spans="1:9" x14ac:dyDescent="0.2">
      <c r="A140" s="7">
        <v>4</v>
      </c>
      <c r="B140" s="5" t="e">
        <f>#REF!</f>
        <v>#REF!</v>
      </c>
      <c r="C140" s="21" t="s">
        <v>46</v>
      </c>
      <c r="D140" s="15" t="e">
        <f>#REF!</f>
        <v>#REF!</v>
      </c>
      <c r="E140" s="16" t="e">
        <f>#REF!</f>
        <v>#REF!</v>
      </c>
      <c r="F140" s="15" t="e">
        <f>#REF!</f>
        <v>#REF!</v>
      </c>
      <c r="G140" s="16" t="e">
        <f>#REF!</f>
        <v>#REF!</v>
      </c>
      <c r="H140" s="19" t="e">
        <f>#REF!</f>
        <v>#REF!</v>
      </c>
      <c r="I140" s="20" t="e">
        <f>#REF!</f>
        <v>#REF!</v>
      </c>
    </row>
    <row r="141" spans="1:9" x14ac:dyDescent="0.2">
      <c r="A141" s="7">
        <v>5</v>
      </c>
      <c r="B141" s="5" t="e">
        <f>#REF!</f>
        <v>#REF!</v>
      </c>
      <c r="C141" s="21" t="s">
        <v>46</v>
      </c>
      <c r="D141" s="15" t="e">
        <f>#REF!</f>
        <v>#REF!</v>
      </c>
      <c r="E141" s="16" t="e">
        <f>#REF!</f>
        <v>#REF!</v>
      </c>
      <c r="F141" s="15" t="e">
        <f>#REF!</f>
        <v>#REF!</v>
      </c>
      <c r="G141" s="16" t="e">
        <f>#REF!</f>
        <v>#REF!</v>
      </c>
      <c r="H141" s="19" t="e">
        <f>#REF!</f>
        <v>#REF!</v>
      </c>
      <c r="I141" s="20" t="e">
        <f>#REF!</f>
        <v>#REF!</v>
      </c>
    </row>
    <row r="142" spans="1:9" x14ac:dyDescent="0.2">
      <c r="A142" s="7">
        <v>6</v>
      </c>
      <c r="B142" s="5" t="e">
        <f>#REF!</f>
        <v>#REF!</v>
      </c>
      <c r="C142" s="21" t="s">
        <v>46</v>
      </c>
      <c r="D142" s="15" t="e">
        <f>#REF!</f>
        <v>#REF!</v>
      </c>
      <c r="E142" s="16" t="e">
        <f>#REF!</f>
        <v>#REF!</v>
      </c>
      <c r="F142" s="15" t="e">
        <f>#REF!</f>
        <v>#REF!</v>
      </c>
      <c r="G142" s="16" t="e">
        <f>#REF!</f>
        <v>#REF!</v>
      </c>
      <c r="H142" s="19" t="e">
        <f>#REF!</f>
        <v>#REF!</v>
      </c>
      <c r="I142" s="20" t="e">
        <f>#REF!</f>
        <v>#REF!</v>
      </c>
    </row>
    <row r="143" spans="1:9" x14ac:dyDescent="0.2">
      <c r="A143" s="7">
        <v>7</v>
      </c>
      <c r="B143" s="5" t="e">
        <f>#REF!</f>
        <v>#REF!</v>
      </c>
      <c r="C143" s="21" t="s">
        <v>46</v>
      </c>
      <c r="D143" s="15" t="e">
        <f>#REF!</f>
        <v>#REF!</v>
      </c>
      <c r="E143" s="16" t="e">
        <f>#REF!</f>
        <v>#REF!</v>
      </c>
      <c r="F143" s="15" t="e">
        <f>#REF!</f>
        <v>#REF!</v>
      </c>
      <c r="G143" s="16" t="e">
        <f>#REF!</f>
        <v>#REF!</v>
      </c>
      <c r="H143" s="19" t="e">
        <f>#REF!</f>
        <v>#REF!</v>
      </c>
      <c r="I143" s="20" t="e">
        <f>#REF!</f>
        <v>#REF!</v>
      </c>
    </row>
    <row r="144" spans="1:9" x14ac:dyDescent="0.2">
      <c r="A144" s="7">
        <v>8</v>
      </c>
      <c r="B144" s="5" t="e">
        <f>#REF!</f>
        <v>#REF!</v>
      </c>
      <c r="C144" s="21" t="s">
        <v>46</v>
      </c>
      <c r="D144" s="15" t="e">
        <f>#REF!</f>
        <v>#REF!</v>
      </c>
      <c r="E144" s="16" t="e">
        <f>#REF!</f>
        <v>#REF!</v>
      </c>
      <c r="F144" s="15" t="e">
        <f>#REF!</f>
        <v>#REF!</v>
      </c>
      <c r="G144" s="16" t="e">
        <f>#REF!</f>
        <v>#REF!</v>
      </c>
      <c r="H144" s="19" t="e">
        <f>#REF!</f>
        <v>#REF!</v>
      </c>
      <c r="I144" s="20" t="e">
        <f>#REF!</f>
        <v>#REF!</v>
      </c>
    </row>
    <row r="145" spans="1:9" x14ac:dyDescent="0.2">
      <c r="A145" s="7">
        <v>9</v>
      </c>
      <c r="B145" s="5" t="e">
        <f>#REF!</f>
        <v>#REF!</v>
      </c>
      <c r="C145" s="21" t="s">
        <v>46</v>
      </c>
      <c r="D145" s="15" t="e">
        <f>#REF!</f>
        <v>#REF!</v>
      </c>
      <c r="E145" s="16" t="e">
        <f>#REF!</f>
        <v>#REF!</v>
      </c>
      <c r="F145" s="15" t="e">
        <f>#REF!</f>
        <v>#REF!</v>
      </c>
      <c r="G145" s="16" t="e">
        <f>#REF!</f>
        <v>#REF!</v>
      </c>
      <c r="H145" s="19" t="e">
        <f>#REF!</f>
        <v>#REF!</v>
      </c>
      <c r="I145" s="20" t="e">
        <f>#REF!</f>
        <v>#REF!</v>
      </c>
    </row>
    <row r="146" spans="1:9" x14ac:dyDescent="0.2">
      <c r="A146" s="7">
        <v>10</v>
      </c>
      <c r="B146" s="5" t="e">
        <f>#REF!</f>
        <v>#REF!</v>
      </c>
      <c r="C146" s="21" t="s">
        <v>46</v>
      </c>
      <c r="D146" s="15" t="e">
        <f>#REF!</f>
        <v>#REF!</v>
      </c>
      <c r="E146" s="16" t="e">
        <f>#REF!</f>
        <v>#REF!</v>
      </c>
      <c r="F146" s="15" t="e">
        <f>#REF!</f>
        <v>#REF!</v>
      </c>
      <c r="G146" s="16" t="e">
        <f>#REF!</f>
        <v>#REF!</v>
      </c>
      <c r="H146" s="19" t="e">
        <f>#REF!</f>
        <v>#REF!</v>
      </c>
      <c r="I146" s="20" t="e">
        <f>#REF!</f>
        <v>#REF!</v>
      </c>
    </row>
    <row r="147" spans="1:9" x14ac:dyDescent="0.2">
      <c r="A147" s="7">
        <v>11</v>
      </c>
      <c r="B147" s="5" t="e">
        <f>#REF!</f>
        <v>#REF!</v>
      </c>
      <c r="C147" s="21" t="s">
        <v>46</v>
      </c>
      <c r="D147" s="15" t="e">
        <f>#REF!</f>
        <v>#REF!</v>
      </c>
      <c r="E147" s="16" t="e">
        <f>#REF!</f>
        <v>#REF!</v>
      </c>
      <c r="F147" s="15" t="e">
        <f>#REF!</f>
        <v>#REF!</v>
      </c>
      <c r="G147" s="16" t="e">
        <f>#REF!</f>
        <v>#REF!</v>
      </c>
      <c r="H147" s="19" t="e">
        <f>#REF!</f>
        <v>#REF!</v>
      </c>
      <c r="I147" s="20" t="e">
        <f>#REF!</f>
        <v>#REF!</v>
      </c>
    </row>
    <row r="148" spans="1:9" x14ac:dyDescent="0.2">
      <c r="A148" s="7">
        <v>12</v>
      </c>
      <c r="B148" s="5" t="e">
        <f>#REF!</f>
        <v>#REF!</v>
      </c>
      <c r="C148" s="21" t="s">
        <v>46</v>
      </c>
      <c r="D148" s="15" t="e">
        <f>#REF!</f>
        <v>#REF!</v>
      </c>
      <c r="E148" s="16" t="e">
        <f>#REF!</f>
        <v>#REF!</v>
      </c>
      <c r="F148" s="15" t="e">
        <f>#REF!</f>
        <v>#REF!</v>
      </c>
      <c r="G148" s="16" t="e">
        <f>#REF!</f>
        <v>#REF!</v>
      </c>
      <c r="H148" s="19" t="e">
        <f>#REF!</f>
        <v>#REF!</v>
      </c>
      <c r="I148" s="20" t="e">
        <f>#REF!</f>
        <v>#REF!</v>
      </c>
    </row>
    <row r="149" spans="1:9" x14ac:dyDescent="0.2">
      <c r="A149" s="7">
        <v>1</v>
      </c>
      <c r="B149" s="5" t="e">
        <f>#REF!</f>
        <v>#REF!</v>
      </c>
      <c r="C149" s="7" t="s">
        <v>45</v>
      </c>
      <c r="D149" s="15" t="e">
        <f>#REF!</f>
        <v>#REF!</v>
      </c>
      <c r="E149" s="16" t="e">
        <f>#REF!</f>
        <v>#REF!</v>
      </c>
      <c r="F149" s="15" t="e">
        <f>#REF!</f>
        <v>#REF!</v>
      </c>
      <c r="G149" s="16" t="e">
        <f>#REF!</f>
        <v>#REF!</v>
      </c>
      <c r="H149" s="19" t="e">
        <f>#REF!</f>
        <v>#REF!</v>
      </c>
      <c r="I149" s="20" t="e">
        <f>#REF!</f>
        <v>#REF!</v>
      </c>
    </row>
    <row r="150" spans="1:9" x14ac:dyDescent="0.2">
      <c r="A150" s="7">
        <v>2</v>
      </c>
      <c r="B150" s="5" t="e">
        <f>#REF!</f>
        <v>#REF!</v>
      </c>
      <c r="C150" s="7" t="s">
        <v>45</v>
      </c>
      <c r="D150" s="15" t="e">
        <f>#REF!</f>
        <v>#REF!</v>
      </c>
      <c r="E150" s="16" t="e">
        <f>#REF!</f>
        <v>#REF!</v>
      </c>
      <c r="F150" s="15" t="e">
        <f>#REF!</f>
        <v>#REF!</v>
      </c>
      <c r="G150" s="16" t="e">
        <f>#REF!</f>
        <v>#REF!</v>
      </c>
      <c r="H150" s="19" t="e">
        <f>#REF!</f>
        <v>#REF!</v>
      </c>
      <c r="I150" s="20" t="e">
        <f>#REF!</f>
        <v>#REF!</v>
      </c>
    </row>
    <row r="151" spans="1:9" x14ac:dyDescent="0.2">
      <c r="A151" s="7">
        <v>3</v>
      </c>
      <c r="B151" s="5" t="e">
        <f>#REF!</f>
        <v>#REF!</v>
      </c>
      <c r="C151" s="7" t="s">
        <v>45</v>
      </c>
      <c r="D151" s="15" t="e">
        <f>#REF!</f>
        <v>#REF!</v>
      </c>
      <c r="E151" s="16" t="e">
        <f>#REF!</f>
        <v>#REF!</v>
      </c>
      <c r="F151" s="15" t="e">
        <f>#REF!</f>
        <v>#REF!</v>
      </c>
      <c r="G151" s="16" t="e">
        <f>#REF!</f>
        <v>#REF!</v>
      </c>
      <c r="H151" s="19" t="e">
        <f>#REF!</f>
        <v>#REF!</v>
      </c>
      <c r="I151" s="20" t="e">
        <f>#REF!</f>
        <v>#REF!</v>
      </c>
    </row>
    <row r="152" spans="1:9" x14ac:dyDescent="0.2">
      <c r="A152" s="7">
        <v>4</v>
      </c>
      <c r="B152" s="5" t="e">
        <f>#REF!</f>
        <v>#REF!</v>
      </c>
      <c r="C152" s="7" t="s">
        <v>45</v>
      </c>
      <c r="D152" s="15" t="e">
        <f>#REF!</f>
        <v>#REF!</v>
      </c>
      <c r="E152" s="16" t="e">
        <f>#REF!</f>
        <v>#REF!</v>
      </c>
      <c r="F152" s="15" t="e">
        <f>#REF!</f>
        <v>#REF!</v>
      </c>
      <c r="G152" s="16" t="e">
        <f>#REF!</f>
        <v>#REF!</v>
      </c>
      <c r="H152" s="19" t="e">
        <f>#REF!</f>
        <v>#REF!</v>
      </c>
      <c r="I152" s="20" t="e">
        <f>#REF!</f>
        <v>#REF!</v>
      </c>
    </row>
    <row r="153" spans="1:9" x14ac:dyDescent="0.2">
      <c r="A153" s="7">
        <v>5</v>
      </c>
      <c r="B153" s="5" t="e">
        <f>#REF!</f>
        <v>#REF!</v>
      </c>
      <c r="C153" s="7" t="s">
        <v>45</v>
      </c>
      <c r="D153" s="15" t="e">
        <f>#REF!</f>
        <v>#REF!</v>
      </c>
      <c r="E153" s="16" t="e">
        <f>#REF!</f>
        <v>#REF!</v>
      </c>
      <c r="F153" s="15" t="e">
        <f>#REF!</f>
        <v>#REF!</v>
      </c>
      <c r="G153" s="16" t="e">
        <f>#REF!</f>
        <v>#REF!</v>
      </c>
      <c r="H153" s="19" t="e">
        <f>#REF!</f>
        <v>#REF!</v>
      </c>
      <c r="I153" s="20" t="e">
        <f>#REF!</f>
        <v>#REF!</v>
      </c>
    </row>
    <row r="154" spans="1:9" x14ac:dyDescent="0.2">
      <c r="A154" s="7">
        <v>6</v>
      </c>
      <c r="B154" s="5" t="e">
        <f>#REF!</f>
        <v>#REF!</v>
      </c>
      <c r="C154" s="7" t="s">
        <v>45</v>
      </c>
      <c r="D154" s="15" t="e">
        <f>#REF!</f>
        <v>#REF!</v>
      </c>
      <c r="E154" s="16" t="e">
        <f>#REF!</f>
        <v>#REF!</v>
      </c>
      <c r="F154" s="15" t="e">
        <f>#REF!</f>
        <v>#REF!</v>
      </c>
      <c r="G154" s="16" t="e">
        <f>#REF!</f>
        <v>#REF!</v>
      </c>
      <c r="H154" s="19" t="e">
        <f>#REF!</f>
        <v>#REF!</v>
      </c>
      <c r="I154" s="20" t="e">
        <f>#REF!</f>
        <v>#REF!</v>
      </c>
    </row>
    <row r="155" spans="1:9" x14ac:dyDescent="0.2">
      <c r="A155" s="7">
        <v>7</v>
      </c>
      <c r="B155" s="5" t="e">
        <f>#REF!</f>
        <v>#REF!</v>
      </c>
      <c r="C155" s="7" t="s">
        <v>45</v>
      </c>
      <c r="D155" s="15" t="e">
        <f>#REF!</f>
        <v>#REF!</v>
      </c>
      <c r="E155" s="16" t="e">
        <f>#REF!</f>
        <v>#REF!</v>
      </c>
      <c r="F155" s="15" t="e">
        <f>#REF!</f>
        <v>#REF!</v>
      </c>
      <c r="G155" s="16" t="e">
        <f>#REF!</f>
        <v>#REF!</v>
      </c>
      <c r="H155" s="19" t="e">
        <f>#REF!</f>
        <v>#REF!</v>
      </c>
      <c r="I155" s="20" t="e">
        <f>#REF!</f>
        <v>#REF!</v>
      </c>
    </row>
    <row r="156" spans="1:9" x14ac:dyDescent="0.2">
      <c r="A156" s="7">
        <v>8</v>
      </c>
      <c r="B156" s="5" t="e">
        <f>#REF!</f>
        <v>#REF!</v>
      </c>
      <c r="C156" s="7" t="s">
        <v>45</v>
      </c>
      <c r="D156" s="15" t="e">
        <f>#REF!</f>
        <v>#REF!</v>
      </c>
      <c r="E156" s="16" t="e">
        <f>#REF!</f>
        <v>#REF!</v>
      </c>
      <c r="F156" s="15" t="e">
        <f>#REF!</f>
        <v>#REF!</v>
      </c>
      <c r="G156" s="16" t="e">
        <f>#REF!</f>
        <v>#REF!</v>
      </c>
      <c r="H156" s="19" t="e">
        <f>#REF!</f>
        <v>#REF!</v>
      </c>
      <c r="I156" s="20" t="e">
        <f>#REF!</f>
        <v>#REF!</v>
      </c>
    </row>
    <row r="157" spans="1:9" x14ac:dyDescent="0.2">
      <c r="A157" s="7">
        <v>9</v>
      </c>
      <c r="B157" s="5" t="e">
        <f>#REF!</f>
        <v>#REF!</v>
      </c>
      <c r="C157" s="7" t="s">
        <v>45</v>
      </c>
      <c r="D157" s="15" t="e">
        <f>#REF!</f>
        <v>#REF!</v>
      </c>
      <c r="E157" s="16" t="e">
        <f>#REF!</f>
        <v>#REF!</v>
      </c>
      <c r="F157" s="15" t="e">
        <f>#REF!</f>
        <v>#REF!</v>
      </c>
      <c r="G157" s="16" t="e">
        <f>#REF!</f>
        <v>#REF!</v>
      </c>
      <c r="H157" s="19" t="e">
        <f>#REF!</f>
        <v>#REF!</v>
      </c>
      <c r="I157" s="20" t="e">
        <f>#REF!</f>
        <v>#REF!</v>
      </c>
    </row>
    <row r="158" spans="1:9" x14ac:dyDescent="0.2">
      <c r="A158" s="7">
        <v>10</v>
      </c>
      <c r="B158" s="5" t="e">
        <f>#REF!</f>
        <v>#REF!</v>
      </c>
      <c r="C158" s="7" t="s">
        <v>45</v>
      </c>
      <c r="D158" s="15" t="e">
        <f>#REF!</f>
        <v>#REF!</v>
      </c>
      <c r="E158" s="16" t="e">
        <f>#REF!</f>
        <v>#REF!</v>
      </c>
      <c r="F158" s="15" t="e">
        <f>#REF!</f>
        <v>#REF!</v>
      </c>
      <c r="G158" s="16" t="e">
        <f>#REF!</f>
        <v>#REF!</v>
      </c>
      <c r="H158" s="19" t="e">
        <f>#REF!</f>
        <v>#REF!</v>
      </c>
      <c r="I158" s="20" t="e">
        <f>#REF!</f>
        <v>#REF!</v>
      </c>
    </row>
    <row r="159" spans="1:9" x14ac:dyDescent="0.2">
      <c r="A159" s="7">
        <v>11</v>
      </c>
      <c r="B159" s="5" t="e">
        <f>#REF!</f>
        <v>#REF!</v>
      </c>
      <c r="C159" s="7" t="s">
        <v>45</v>
      </c>
      <c r="D159" s="15" t="e">
        <f>#REF!</f>
        <v>#REF!</v>
      </c>
      <c r="E159" s="16" t="e">
        <f>#REF!</f>
        <v>#REF!</v>
      </c>
      <c r="F159" s="15" t="e">
        <f>#REF!</f>
        <v>#REF!</v>
      </c>
      <c r="G159" s="16" t="e">
        <f>#REF!</f>
        <v>#REF!</v>
      </c>
      <c r="H159" s="19" t="e">
        <f>#REF!</f>
        <v>#REF!</v>
      </c>
      <c r="I159" s="20" t="e">
        <f>#REF!</f>
        <v>#REF!</v>
      </c>
    </row>
    <row r="160" spans="1:9" x14ac:dyDescent="0.2">
      <c r="A160" s="7">
        <v>12</v>
      </c>
      <c r="B160" s="5" t="e">
        <f>#REF!</f>
        <v>#REF!</v>
      </c>
      <c r="C160" s="7" t="s">
        <v>45</v>
      </c>
      <c r="D160" s="15" t="e">
        <f>#REF!</f>
        <v>#REF!</v>
      </c>
      <c r="E160" s="16" t="e">
        <f>#REF!</f>
        <v>#REF!</v>
      </c>
      <c r="F160" s="15" t="e">
        <f>#REF!</f>
        <v>#REF!</v>
      </c>
      <c r="G160" s="16" t="e">
        <f>#REF!</f>
        <v>#REF!</v>
      </c>
      <c r="H160" s="19" t="e">
        <f>#REF!</f>
        <v>#REF!</v>
      </c>
      <c r="I160" s="20" t="e">
        <f>#REF!</f>
        <v>#REF!</v>
      </c>
    </row>
    <row r="161" spans="1:9" x14ac:dyDescent="0.2">
      <c r="A161" s="7">
        <v>13</v>
      </c>
      <c r="B161" s="5" t="e">
        <f>#REF!</f>
        <v>#REF!</v>
      </c>
      <c r="C161" s="7" t="s">
        <v>45</v>
      </c>
      <c r="D161" s="15" t="e">
        <f>#REF!</f>
        <v>#REF!</v>
      </c>
      <c r="E161" s="16" t="e">
        <f>#REF!</f>
        <v>#REF!</v>
      </c>
      <c r="F161" s="15" t="e">
        <f>#REF!</f>
        <v>#REF!</v>
      </c>
      <c r="G161" s="16" t="e">
        <f>#REF!</f>
        <v>#REF!</v>
      </c>
      <c r="H161" s="19" t="e">
        <f>#REF!</f>
        <v>#REF!</v>
      </c>
      <c r="I161" s="20" t="e">
        <f>#REF!</f>
        <v>#REF!</v>
      </c>
    </row>
    <row r="162" spans="1:9" x14ac:dyDescent="0.2">
      <c r="A162" s="7">
        <v>14</v>
      </c>
      <c r="B162" s="5" t="e">
        <f>#REF!</f>
        <v>#REF!</v>
      </c>
      <c r="C162" s="7" t="s">
        <v>45</v>
      </c>
      <c r="D162" s="15" t="e">
        <f>#REF!</f>
        <v>#REF!</v>
      </c>
      <c r="E162" s="16" t="e">
        <f>#REF!</f>
        <v>#REF!</v>
      </c>
      <c r="F162" s="15" t="e">
        <f>#REF!</f>
        <v>#REF!</v>
      </c>
      <c r="G162" s="16" t="e">
        <f>#REF!</f>
        <v>#REF!</v>
      </c>
      <c r="H162" s="19" t="e">
        <f>#REF!</f>
        <v>#REF!</v>
      </c>
      <c r="I162" s="20" t="e">
        <f>#REF!</f>
        <v>#REF!</v>
      </c>
    </row>
    <row r="163" spans="1:9" x14ac:dyDescent="0.2">
      <c r="A163" s="7">
        <v>1</v>
      </c>
      <c r="B163" s="5" t="e">
        <f>#REF!</f>
        <v>#REF!</v>
      </c>
      <c r="C163" s="7" t="s">
        <v>14</v>
      </c>
      <c r="D163" s="15" t="e">
        <f>#REF!</f>
        <v>#REF!</v>
      </c>
      <c r="E163" s="16" t="e">
        <f>#REF!</f>
        <v>#REF!</v>
      </c>
      <c r="F163" s="15" t="e">
        <f>#REF!</f>
        <v>#REF!</v>
      </c>
      <c r="G163" s="16" t="e">
        <f>#REF!</f>
        <v>#REF!</v>
      </c>
      <c r="H163" s="19" t="e">
        <f>#REF!</f>
        <v>#REF!</v>
      </c>
      <c r="I163" s="20" t="e">
        <f>#REF!</f>
        <v>#REF!</v>
      </c>
    </row>
    <row r="164" spans="1:9" x14ac:dyDescent="0.2">
      <c r="A164" s="7">
        <v>2</v>
      </c>
      <c r="B164" s="5" t="e">
        <f>#REF!</f>
        <v>#REF!</v>
      </c>
      <c r="C164" s="7" t="s">
        <v>14</v>
      </c>
      <c r="D164" s="15" t="e">
        <f>#REF!</f>
        <v>#REF!</v>
      </c>
      <c r="E164" s="16" t="e">
        <f>#REF!</f>
        <v>#REF!</v>
      </c>
      <c r="F164" s="15" t="e">
        <f>#REF!</f>
        <v>#REF!</v>
      </c>
      <c r="G164" s="16" t="e">
        <f>#REF!</f>
        <v>#REF!</v>
      </c>
      <c r="H164" s="19" t="e">
        <f>#REF!</f>
        <v>#REF!</v>
      </c>
      <c r="I164" s="20" t="e">
        <f>#REF!</f>
        <v>#REF!</v>
      </c>
    </row>
    <row r="165" spans="1:9" x14ac:dyDescent="0.2">
      <c r="A165" s="7">
        <v>3</v>
      </c>
      <c r="B165" s="5" t="e">
        <f>#REF!</f>
        <v>#REF!</v>
      </c>
      <c r="C165" s="7" t="s">
        <v>14</v>
      </c>
      <c r="D165" s="15" t="e">
        <f>#REF!</f>
        <v>#REF!</v>
      </c>
      <c r="E165" s="16" t="e">
        <f>#REF!</f>
        <v>#REF!</v>
      </c>
      <c r="F165" s="15" t="e">
        <f>#REF!</f>
        <v>#REF!</v>
      </c>
      <c r="G165" s="16" t="e">
        <f>#REF!</f>
        <v>#REF!</v>
      </c>
      <c r="H165" s="19" t="e">
        <f>#REF!</f>
        <v>#REF!</v>
      </c>
      <c r="I165" s="20" t="e">
        <f>#REF!</f>
        <v>#REF!</v>
      </c>
    </row>
    <row r="166" spans="1:9" x14ac:dyDescent="0.2">
      <c r="A166" s="7">
        <v>4</v>
      </c>
      <c r="B166" s="5" t="e">
        <f>#REF!</f>
        <v>#REF!</v>
      </c>
      <c r="C166" s="7" t="s">
        <v>14</v>
      </c>
      <c r="D166" s="15" t="e">
        <f>#REF!</f>
        <v>#REF!</v>
      </c>
      <c r="E166" s="16" t="e">
        <f>#REF!</f>
        <v>#REF!</v>
      </c>
      <c r="F166" s="15" t="e">
        <f>#REF!</f>
        <v>#REF!</v>
      </c>
      <c r="G166" s="16" t="e">
        <f>#REF!</f>
        <v>#REF!</v>
      </c>
      <c r="H166" s="19" t="e">
        <f>#REF!</f>
        <v>#REF!</v>
      </c>
      <c r="I166" s="20" t="e">
        <f>#REF!</f>
        <v>#REF!</v>
      </c>
    </row>
    <row r="167" spans="1:9" x14ac:dyDescent="0.2">
      <c r="A167" s="7">
        <v>5</v>
      </c>
      <c r="B167" s="5" t="e">
        <f>#REF!</f>
        <v>#REF!</v>
      </c>
      <c r="C167" s="7" t="s">
        <v>14</v>
      </c>
      <c r="D167" s="15" t="e">
        <f>#REF!</f>
        <v>#REF!</v>
      </c>
      <c r="E167" s="16" t="e">
        <f>#REF!</f>
        <v>#REF!</v>
      </c>
      <c r="F167" s="15" t="e">
        <f>#REF!</f>
        <v>#REF!</v>
      </c>
      <c r="G167" s="16" t="e">
        <f>#REF!</f>
        <v>#REF!</v>
      </c>
      <c r="H167" s="19" t="e">
        <f>#REF!</f>
        <v>#REF!</v>
      </c>
      <c r="I167" s="20" t="e">
        <f>#REF!</f>
        <v>#REF!</v>
      </c>
    </row>
    <row r="168" spans="1:9" x14ac:dyDescent="0.2">
      <c r="A168" s="7">
        <v>6</v>
      </c>
      <c r="B168" s="5" t="e">
        <f>#REF!</f>
        <v>#REF!</v>
      </c>
      <c r="C168" s="7" t="s">
        <v>14</v>
      </c>
      <c r="D168" s="15" t="e">
        <f>#REF!</f>
        <v>#REF!</v>
      </c>
      <c r="E168" s="16" t="e">
        <f>#REF!</f>
        <v>#REF!</v>
      </c>
      <c r="F168" s="15" t="e">
        <f>#REF!</f>
        <v>#REF!</v>
      </c>
      <c r="G168" s="16" t="e">
        <f>#REF!</f>
        <v>#REF!</v>
      </c>
      <c r="H168" s="19" t="e">
        <f>#REF!</f>
        <v>#REF!</v>
      </c>
      <c r="I168" s="20" t="e">
        <f>#REF!</f>
        <v>#REF!</v>
      </c>
    </row>
    <row r="169" spans="1:9" x14ac:dyDescent="0.2">
      <c r="A169" s="7">
        <v>7</v>
      </c>
      <c r="B169" s="5" t="e">
        <f>#REF!</f>
        <v>#REF!</v>
      </c>
      <c r="C169" s="7" t="s">
        <v>14</v>
      </c>
      <c r="D169" s="15" t="e">
        <f>#REF!</f>
        <v>#REF!</v>
      </c>
      <c r="E169" s="16" t="e">
        <f>#REF!</f>
        <v>#REF!</v>
      </c>
      <c r="F169" s="15" t="e">
        <f>#REF!</f>
        <v>#REF!</v>
      </c>
      <c r="G169" s="16" t="e">
        <f>#REF!</f>
        <v>#REF!</v>
      </c>
      <c r="H169" s="19" t="e">
        <f>#REF!</f>
        <v>#REF!</v>
      </c>
      <c r="I169" s="20" t="e">
        <f>#REF!</f>
        <v>#REF!</v>
      </c>
    </row>
    <row r="170" spans="1:9" x14ac:dyDescent="0.2">
      <c r="A170" s="7">
        <v>8</v>
      </c>
      <c r="B170" s="5" t="e">
        <f>#REF!</f>
        <v>#REF!</v>
      </c>
      <c r="C170" s="7" t="s">
        <v>14</v>
      </c>
      <c r="D170" s="15" t="e">
        <f>#REF!</f>
        <v>#REF!</v>
      </c>
      <c r="E170" s="16" t="e">
        <f>#REF!</f>
        <v>#REF!</v>
      </c>
      <c r="F170" s="15" t="e">
        <f>#REF!</f>
        <v>#REF!</v>
      </c>
      <c r="G170" s="16" t="e">
        <f>#REF!</f>
        <v>#REF!</v>
      </c>
      <c r="H170" s="19" t="e">
        <f>#REF!</f>
        <v>#REF!</v>
      </c>
      <c r="I170" s="20" t="e">
        <f>#REF!</f>
        <v>#REF!</v>
      </c>
    </row>
    <row r="171" spans="1:9" x14ac:dyDescent="0.2">
      <c r="A171" s="7">
        <v>9</v>
      </c>
      <c r="B171" s="5" t="e">
        <f>#REF!</f>
        <v>#REF!</v>
      </c>
      <c r="C171" s="7" t="s">
        <v>14</v>
      </c>
      <c r="D171" s="15" t="e">
        <f>#REF!</f>
        <v>#REF!</v>
      </c>
      <c r="E171" s="16" t="e">
        <f>#REF!</f>
        <v>#REF!</v>
      </c>
      <c r="F171" s="15" t="e">
        <f>#REF!</f>
        <v>#REF!</v>
      </c>
      <c r="G171" s="16" t="e">
        <f>#REF!</f>
        <v>#REF!</v>
      </c>
      <c r="H171" s="19" t="e">
        <f>#REF!</f>
        <v>#REF!</v>
      </c>
      <c r="I171" s="20" t="e">
        <f>#REF!</f>
        <v>#REF!</v>
      </c>
    </row>
    <row r="172" spans="1:9" x14ac:dyDescent="0.2">
      <c r="A172" s="7">
        <v>10</v>
      </c>
      <c r="B172" s="5" t="e">
        <f>#REF!</f>
        <v>#REF!</v>
      </c>
      <c r="C172" s="7" t="s">
        <v>14</v>
      </c>
      <c r="D172" s="15" t="e">
        <f>#REF!</f>
        <v>#REF!</v>
      </c>
      <c r="E172" s="16" t="e">
        <f>#REF!</f>
        <v>#REF!</v>
      </c>
      <c r="F172" s="15" t="e">
        <f>#REF!</f>
        <v>#REF!</v>
      </c>
      <c r="G172" s="16" t="e">
        <f>#REF!</f>
        <v>#REF!</v>
      </c>
      <c r="H172" s="19" t="e">
        <f>#REF!</f>
        <v>#REF!</v>
      </c>
      <c r="I172" s="20" t="e">
        <f>#REF!</f>
        <v>#REF!</v>
      </c>
    </row>
    <row r="173" spans="1:9" x14ac:dyDescent="0.2">
      <c r="A173" s="7">
        <v>11</v>
      </c>
      <c r="B173" s="5" t="e">
        <f>#REF!</f>
        <v>#REF!</v>
      </c>
      <c r="C173" s="7" t="s">
        <v>14</v>
      </c>
      <c r="D173" s="15" t="e">
        <f>#REF!</f>
        <v>#REF!</v>
      </c>
      <c r="E173" s="16" t="e">
        <f>#REF!</f>
        <v>#REF!</v>
      </c>
      <c r="F173" s="15" t="e">
        <f>#REF!</f>
        <v>#REF!</v>
      </c>
      <c r="G173" s="16" t="e">
        <f>#REF!</f>
        <v>#REF!</v>
      </c>
      <c r="H173" s="19" t="e">
        <f>#REF!</f>
        <v>#REF!</v>
      </c>
      <c r="I173" s="20" t="e">
        <f>#REF!</f>
        <v>#REF!</v>
      </c>
    </row>
    <row r="174" spans="1:9" x14ac:dyDescent="0.2">
      <c r="A174" s="7">
        <v>12</v>
      </c>
      <c r="B174" s="5" t="e">
        <f>#REF!</f>
        <v>#REF!</v>
      </c>
      <c r="C174" s="7" t="s">
        <v>14</v>
      </c>
      <c r="D174" s="15" t="e">
        <f>#REF!</f>
        <v>#REF!</v>
      </c>
      <c r="E174" s="16" t="e">
        <f>#REF!</f>
        <v>#REF!</v>
      </c>
      <c r="F174" s="15" t="e">
        <f>#REF!</f>
        <v>#REF!</v>
      </c>
      <c r="G174" s="16" t="e">
        <f>#REF!</f>
        <v>#REF!</v>
      </c>
      <c r="H174" s="19" t="e">
        <f>#REF!</f>
        <v>#REF!</v>
      </c>
      <c r="I174" s="20" t="e">
        <f>#REF!</f>
        <v>#REF!</v>
      </c>
    </row>
    <row r="175" spans="1:9" x14ac:dyDescent="0.2">
      <c r="A175" s="7">
        <v>13</v>
      </c>
      <c r="B175" s="5" t="e">
        <f>#REF!</f>
        <v>#REF!</v>
      </c>
      <c r="C175" s="7" t="s">
        <v>14</v>
      </c>
      <c r="D175" s="15" t="e">
        <f>#REF!</f>
        <v>#REF!</v>
      </c>
      <c r="E175" s="16" t="e">
        <f>#REF!</f>
        <v>#REF!</v>
      </c>
      <c r="F175" s="15" t="e">
        <f>#REF!</f>
        <v>#REF!</v>
      </c>
      <c r="G175" s="16" t="e">
        <f>#REF!</f>
        <v>#REF!</v>
      </c>
      <c r="H175" s="19" t="e">
        <f>#REF!</f>
        <v>#REF!</v>
      </c>
      <c r="I175" s="20" t="e">
        <f>#REF!</f>
        <v>#REF!</v>
      </c>
    </row>
    <row r="176" spans="1:9" x14ac:dyDescent="0.2">
      <c r="A176" s="7">
        <v>1</v>
      </c>
      <c r="B176" s="5" t="e">
        <f>#REF!</f>
        <v>#REF!</v>
      </c>
      <c r="C176" s="7" t="s">
        <v>15</v>
      </c>
      <c r="D176" s="15" t="e">
        <f>#REF!</f>
        <v>#REF!</v>
      </c>
      <c r="E176" s="16" t="e">
        <f>#REF!</f>
        <v>#REF!</v>
      </c>
      <c r="F176" s="15" t="e">
        <f>#REF!</f>
        <v>#REF!</v>
      </c>
      <c r="G176" s="16" t="e">
        <f>#REF!</f>
        <v>#REF!</v>
      </c>
      <c r="H176" s="19" t="e">
        <f>#REF!</f>
        <v>#REF!</v>
      </c>
      <c r="I176" s="20" t="e">
        <f>#REF!</f>
        <v>#REF!</v>
      </c>
    </row>
    <row r="177" spans="1:9" x14ac:dyDescent="0.2">
      <c r="A177" s="7">
        <v>2</v>
      </c>
      <c r="B177" s="5" t="e">
        <f>#REF!</f>
        <v>#REF!</v>
      </c>
      <c r="C177" s="7" t="s">
        <v>15</v>
      </c>
      <c r="D177" s="15" t="e">
        <f>#REF!</f>
        <v>#REF!</v>
      </c>
      <c r="E177" s="16" t="e">
        <f>#REF!</f>
        <v>#REF!</v>
      </c>
      <c r="F177" s="15" t="e">
        <f>#REF!</f>
        <v>#REF!</v>
      </c>
      <c r="G177" s="16" t="e">
        <f>#REF!</f>
        <v>#REF!</v>
      </c>
      <c r="H177" s="19" t="e">
        <f>#REF!</f>
        <v>#REF!</v>
      </c>
      <c r="I177" s="20" t="e">
        <f>#REF!</f>
        <v>#REF!</v>
      </c>
    </row>
    <row r="178" spans="1:9" x14ac:dyDescent="0.2">
      <c r="A178" s="7">
        <v>3</v>
      </c>
      <c r="B178" s="5" t="e">
        <f>#REF!</f>
        <v>#REF!</v>
      </c>
      <c r="C178" s="7" t="s">
        <v>15</v>
      </c>
      <c r="D178" s="15" t="e">
        <f>#REF!</f>
        <v>#REF!</v>
      </c>
      <c r="E178" s="16" t="e">
        <f>#REF!</f>
        <v>#REF!</v>
      </c>
      <c r="F178" s="15" t="e">
        <f>#REF!</f>
        <v>#REF!</v>
      </c>
      <c r="G178" s="16" t="e">
        <f>#REF!</f>
        <v>#REF!</v>
      </c>
      <c r="H178" s="19" t="e">
        <f>#REF!</f>
        <v>#REF!</v>
      </c>
      <c r="I178" s="20" t="e">
        <f>#REF!</f>
        <v>#REF!</v>
      </c>
    </row>
    <row r="179" spans="1:9" x14ac:dyDescent="0.2">
      <c r="A179" s="7">
        <v>4</v>
      </c>
      <c r="B179" s="5" t="e">
        <f>#REF!</f>
        <v>#REF!</v>
      </c>
      <c r="C179" s="7" t="s">
        <v>15</v>
      </c>
      <c r="D179" s="15" t="e">
        <f>#REF!</f>
        <v>#REF!</v>
      </c>
      <c r="E179" s="16" t="e">
        <f>#REF!</f>
        <v>#REF!</v>
      </c>
      <c r="F179" s="15" t="e">
        <f>#REF!</f>
        <v>#REF!</v>
      </c>
      <c r="G179" s="16" t="e">
        <f>#REF!</f>
        <v>#REF!</v>
      </c>
      <c r="H179" s="19" t="e">
        <f>#REF!</f>
        <v>#REF!</v>
      </c>
      <c r="I179" s="20" t="e">
        <f>#REF!</f>
        <v>#REF!</v>
      </c>
    </row>
    <row r="180" spans="1:9" x14ac:dyDescent="0.2">
      <c r="A180" s="7">
        <v>5</v>
      </c>
      <c r="B180" s="5" t="e">
        <f>#REF!</f>
        <v>#REF!</v>
      </c>
      <c r="C180" s="7" t="s">
        <v>15</v>
      </c>
      <c r="D180" s="15" t="e">
        <f>#REF!</f>
        <v>#REF!</v>
      </c>
      <c r="E180" s="16" t="e">
        <f>#REF!</f>
        <v>#REF!</v>
      </c>
      <c r="F180" s="15" t="e">
        <f>#REF!</f>
        <v>#REF!</v>
      </c>
      <c r="G180" s="16" t="e">
        <f>#REF!</f>
        <v>#REF!</v>
      </c>
      <c r="H180" s="19" t="e">
        <f>#REF!</f>
        <v>#REF!</v>
      </c>
      <c r="I180" s="20" t="e">
        <f>#REF!</f>
        <v>#REF!</v>
      </c>
    </row>
    <row r="181" spans="1:9" x14ac:dyDescent="0.2">
      <c r="A181" s="7">
        <v>6</v>
      </c>
      <c r="B181" s="5" t="e">
        <f>#REF!</f>
        <v>#REF!</v>
      </c>
      <c r="C181" s="7" t="s">
        <v>15</v>
      </c>
      <c r="D181" s="15" t="e">
        <f>#REF!</f>
        <v>#REF!</v>
      </c>
      <c r="E181" s="16" t="e">
        <f>#REF!</f>
        <v>#REF!</v>
      </c>
      <c r="F181" s="15" t="e">
        <f>#REF!</f>
        <v>#REF!</v>
      </c>
      <c r="G181" s="16" t="e">
        <f>#REF!</f>
        <v>#REF!</v>
      </c>
      <c r="H181" s="19" t="e">
        <f>#REF!</f>
        <v>#REF!</v>
      </c>
      <c r="I181" s="20" t="e">
        <f>#REF!</f>
        <v>#REF!</v>
      </c>
    </row>
    <row r="182" spans="1:9" x14ac:dyDescent="0.2">
      <c r="A182" s="7">
        <v>7</v>
      </c>
      <c r="B182" s="5" t="e">
        <f>#REF!</f>
        <v>#REF!</v>
      </c>
      <c r="C182" s="7" t="s">
        <v>15</v>
      </c>
      <c r="D182" s="15" t="e">
        <f>#REF!</f>
        <v>#REF!</v>
      </c>
      <c r="E182" s="16" t="e">
        <f>#REF!</f>
        <v>#REF!</v>
      </c>
      <c r="F182" s="15" t="e">
        <f>#REF!</f>
        <v>#REF!</v>
      </c>
      <c r="G182" s="16" t="e">
        <f>#REF!</f>
        <v>#REF!</v>
      </c>
      <c r="H182" s="19" t="e">
        <f>#REF!</f>
        <v>#REF!</v>
      </c>
      <c r="I182" s="20" t="e">
        <f>#REF!</f>
        <v>#REF!</v>
      </c>
    </row>
    <row r="183" spans="1:9" x14ac:dyDescent="0.2">
      <c r="A183" s="7">
        <v>8</v>
      </c>
      <c r="B183" s="5" t="e">
        <f>#REF!</f>
        <v>#REF!</v>
      </c>
      <c r="C183" s="7" t="s">
        <v>15</v>
      </c>
      <c r="D183" s="15" t="e">
        <f>#REF!</f>
        <v>#REF!</v>
      </c>
      <c r="E183" s="16" t="e">
        <f>#REF!</f>
        <v>#REF!</v>
      </c>
      <c r="F183" s="15" t="e">
        <f>#REF!</f>
        <v>#REF!</v>
      </c>
      <c r="G183" s="16" t="e">
        <f>#REF!</f>
        <v>#REF!</v>
      </c>
      <c r="H183" s="19" t="e">
        <f>#REF!</f>
        <v>#REF!</v>
      </c>
      <c r="I183" s="20" t="e">
        <f>#REF!</f>
        <v>#REF!</v>
      </c>
    </row>
    <row r="184" spans="1:9" x14ac:dyDescent="0.2">
      <c r="A184" s="7">
        <v>9</v>
      </c>
      <c r="B184" s="5" t="e">
        <f>#REF!</f>
        <v>#REF!</v>
      </c>
      <c r="C184" s="7" t="s">
        <v>15</v>
      </c>
      <c r="D184" s="15" t="e">
        <f>#REF!</f>
        <v>#REF!</v>
      </c>
      <c r="E184" s="16" t="e">
        <f>#REF!</f>
        <v>#REF!</v>
      </c>
      <c r="F184" s="15" t="e">
        <f>#REF!</f>
        <v>#REF!</v>
      </c>
      <c r="G184" s="16" t="e">
        <f>#REF!</f>
        <v>#REF!</v>
      </c>
      <c r="H184" s="19" t="e">
        <f>#REF!</f>
        <v>#REF!</v>
      </c>
      <c r="I184" s="20" t="e">
        <f>#REF!</f>
        <v>#REF!</v>
      </c>
    </row>
    <row r="185" spans="1:9" x14ac:dyDescent="0.2">
      <c r="A185" s="7">
        <v>10</v>
      </c>
      <c r="B185" s="5" t="e">
        <f>#REF!</f>
        <v>#REF!</v>
      </c>
      <c r="C185" s="7" t="s">
        <v>15</v>
      </c>
      <c r="D185" s="15" t="e">
        <f>#REF!</f>
        <v>#REF!</v>
      </c>
      <c r="E185" s="16" t="e">
        <f>#REF!</f>
        <v>#REF!</v>
      </c>
      <c r="F185" s="15" t="e">
        <f>#REF!</f>
        <v>#REF!</v>
      </c>
      <c r="G185" s="16" t="e">
        <f>#REF!</f>
        <v>#REF!</v>
      </c>
      <c r="H185" s="19" t="e">
        <f>#REF!</f>
        <v>#REF!</v>
      </c>
      <c r="I185" s="20" t="e">
        <f>#REF!</f>
        <v>#REF!</v>
      </c>
    </row>
    <row r="186" spans="1:9" x14ac:dyDescent="0.2">
      <c r="A186" s="7">
        <v>11</v>
      </c>
      <c r="B186" s="5" t="e">
        <f>#REF!</f>
        <v>#REF!</v>
      </c>
      <c r="C186" s="7" t="s">
        <v>15</v>
      </c>
      <c r="D186" s="15" t="e">
        <f>#REF!</f>
        <v>#REF!</v>
      </c>
      <c r="E186" s="16" t="e">
        <f>#REF!</f>
        <v>#REF!</v>
      </c>
      <c r="F186" s="15" t="e">
        <f>#REF!</f>
        <v>#REF!</v>
      </c>
      <c r="G186" s="16" t="e">
        <f>#REF!</f>
        <v>#REF!</v>
      </c>
      <c r="H186" s="19" t="e">
        <f>#REF!</f>
        <v>#REF!</v>
      </c>
      <c r="I186" s="20" t="e">
        <f>#REF!</f>
        <v>#REF!</v>
      </c>
    </row>
    <row r="187" spans="1:9" x14ac:dyDescent="0.2">
      <c r="A187" s="7">
        <v>12</v>
      </c>
      <c r="B187" s="5" t="e">
        <f>#REF!</f>
        <v>#REF!</v>
      </c>
      <c r="C187" s="7" t="s">
        <v>15</v>
      </c>
      <c r="D187" s="15" t="e">
        <f>#REF!</f>
        <v>#REF!</v>
      </c>
      <c r="E187" s="16" t="e">
        <f>#REF!</f>
        <v>#REF!</v>
      </c>
      <c r="F187" s="15" t="e">
        <f>#REF!</f>
        <v>#REF!</v>
      </c>
      <c r="G187" s="16" t="e">
        <f>#REF!</f>
        <v>#REF!</v>
      </c>
      <c r="H187" s="19" t="e">
        <f>#REF!</f>
        <v>#REF!</v>
      </c>
      <c r="I187" s="20" t="e">
        <f>#REF!</f>
        <v>#REF!</v>
      </c>
    </row>
    <row r="188" spans="1:9" x14ac:dyDescent="0.2">
      <c r="A188" s="7">
        <v>13</v>
      </c>
      <c r="B188" s="5" t="e">
        <f>#REF!</f>
        <v>#REF!</v>
      </c>
      <c r="C188" s="7" t="s">
        <v>15</v>
      </c>
      <c r="D188" s="15" t="e">
        <f>#REF!</f>
        <v>#REF!</v>
      </c>
      <c r="E188" s="16" t="e">
        <f>#REF!</f>
        <v>#REF!</v>
      </c>
      <c r="F188" s="15" t="e">
        <f>#REF!</f>
        <v>#REF!</v>
      </c>
      <c r="G188" s="16" t="e">
        <f>#REF!</f>
        <v>#REF!</v>
      </c>
      <c r="H188" s="19" t="e">
        <f>#REF!</f>
        <v>#REF!</v>
      </c>
      <c r="I188" s="20" t="e">
        <f>#REF!</f>
        <v>#REF!</v>
      </c>
    </row>
    <row r="189" spans="1:9" x14ac:dyDescent="0.2">
      <c r="A189" s="9"/>
      <c r="F189" s="17" t="e">
        <f>#REF!</f>
        <v>#REF!</v>
      </c>
      <c r="G189" s="18" t="e">
        <f>#REF!</f>
        <v>#REF!</v>
      </c>
      <c r="H189" s="12" t="e">
        <f>#REF!</f>
        <v>#REF!</v>
      </c>
      <c r="I189" s="12" t="e">
        <f>#REF!</f>
        <v>#REF!</v>
      </c>
    </row>
    <row r="190" spans="1:9" x14ac:dyDescent="0.2">
      <c r="A190" s="9"/>
      <c r="D190" s="12" t="e">
        <f>#REF!</f>
        <v>#REF!</v>
      </c>
      <c r="E190" s="12" t="e">
        <f>#REF!</f>
        <v>#REF!</v>
      </c>
      <c r="F190" s="17" t="e">
        <f>#REF!</f>
        <v>#REF!</v>
      </c>
      <c r="G190" s="17" t="e">
        <f>#REF!</f>
        <v>#REF!</v>
      </c>
      <c r="H190" s="12" t="e">
        <f>#REF!</f>
        <v>#REF!</v>
      </c>
      <c r="I190" s="12" t="e">
        <f>#REF!</f>
        <v>#REF!</v>
      </c>
    </row>
    <row r="191" spans="1:9" x14ac:dyDescent="0.2">
      <c r="A191" s="9"/>
    </row>
    <row r="192" spans="1:9" x14ac:dyDescent="0.2">
      <c r="A192" s="9"/>
      <c r="F192" s="12" t="e">
        <f>#REF!</f>
        <v>#REF!</v>
      </c>
      <c r="G192" s="13" t="e">
        <f>#REF!</f>
        <v>#REF!</v>
      </c>
      <c r="H192" s="12" t="e">
        <f>#REF!</f>
        <v>#REF!</v>
      </c>
      <c r="I192" s="12" t="e">
        <f>#REF!</f>
        <v>#REF!</v>
      </c>
    </row>
    <row r="193" spans="1:9" x14ac:dyDescent="0.2">
      <c r="A193" s="9"/>
      <c r="F193" s="12" t="e">
        <f>#REF!</f>
        <v>#REF!</v>
      </c>
      <c r="G193" s="12" t="e">
        <f>#REF!</f>
        <v>#REF!</v>
      </c>
      <c r="H193" s="12" t="e">
        <f>#REF!</f>
        <v>#REF!</v>
      </c>
      <c r="I193" s="12" t="e">
        <f>#REF!</f>
        <v>#REF!</v>
      </c>
    </row>
    <row r="194" spans="1:9" x14ac:dyDescent="0.2">
      <c r="A194" s="9"/>
    </row>
    <row r="195" spans="1:9" x14ac:dyDescent="0.2">
      <c r="A195" s="9"/>
      <c r="F195" s="12" t="e">
        <f>#REF!</f>
        <v>#REF!</v>
      </c>
      <c r="G195" s="13" t="e">
        <f>#REF!</f>
        <v>#REF!</v>
      </c>
      <c r="H195" s="12" t="e">
        <f>#REF!</f>
        <v>#REF!</v>
      </c>
      <c r="I195" s="12" t="e">
        <f>#REF!</f>
        <v>#REF!</v>
      </c>
    </row>
    <row r="196" spans="1:9" x14ac:dyDescent="0.2">
      <c r="A196" s="9"/>
      <c r="D196" s="12" t="e">
        <f>#REF!</f>
        <v>#REF!</v>
      </c>
      <c r="E196" s="12" t="e">
        <f>#REF!</f>
        <v>#REF!</v>
      </c>
      <c r="F196" s="12" t="e">
        <f>#REF!</f>
        <v>#REF!</v>
      </c>
      <c r="G196" s="12" t="e">
        <f>#REF!</f>
        <v>#REF!</v>
      </c>
      <c r="H196" s="12" t="e">
        <f>#REF!</f>
        <v>#REF!</v>
      </c>
      <c r="I196" s="12" t="e">
        <f>#REF!</f>
        <v>#REF!</v>
      </c>
    </row>
    <row r="197" spans="1:9" x14ac:dyDescent="0.2">
      <c r="A197" s="9"/>
    </row>
    <row r="198" spans="1:9" x14ac:dyDescent="0.2">
      <c r="A198" s="9"/>
    </row>
    <row r="199" spans="1:9" x14ac:dyDescent="0.2">
      <c r="A199" s="9"/>
    </row>
    <row r="200" spans="1:9" x14ac:dyDescent="0.2">
      <c r="A200" s="9"/>
    </row>
    <row r="201" spans="1:9" x14ac:dyDescent="0.2">
      <c r="A201" s="9"/>
    </row>
    <row r="202" spans="1:9" x14ac:dyDescent="0.2">
      <c r="A202" s="9"/>
    </row>
    <row r="203" spans="1:9" x14ac:dyDescent="0.2">
      <c r="A203" s="9"/>
    </row>
    <row r="204" spans="1:9" x14ac:dyDescent="0.2">
      <c r="A204" s="9"/>
    </row>
    <row r="205" spans="1:9" x14ac:dyDescent="0.2">
      <c r="A205" s="9"/>
    </row>
    <row r="206" spans="1:9" x14ac:dyDescent="0.2">
      <c r="A206" s="9"/>
    </row>
  </sheetData>
  <mergeCells count="3">
    <mergeCell ref="D1:E1"/>
    <mergeCell ref="F1:G1"/>
    <mergeCell ref="H1:I1"/>
  </mergeCells>
  <conditionalFormatting sqref="F3:F14">
    <cfRule type="expression" dxfId="9" priority="3" stopIfTrue="1">
      <formula>F3&lt;D3</formula>
    </cfRule>
    <cfRule type="expression" dxfId="8" priority="4" stopIfTrue="1">
      <formula>F3&gt;D3</formula>
    </cfRule>
  </conditionalFormatting>
  <conditionalFormatting sqref="F3:F188">
    <cfRule type="expression" dxfId="7" priority="5" stopIfTrue="1">
      <formula>F3&lt;D3</formula>
    </cfRule>
    <cfRule type="expression" dxfId="6" priority="6" stopIfTrue="1">
      <formula>F3&gt;D3</formula>
    </cfRule>
  </conditionalFormatting>
  <conditionalFormatting sqref="H3:H200">
    <cfRule type="expression" dxfId="5" priority="1" stopIfTrue="1">
      <formula>"h3&gt;f3"</formula>
    </cfRule>
    <cfRule type="expression" dxfId="4" priority="2" stopIfTrue="1">
      <formula>H3&lt;H200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Blad9"/>
  <dimension ref="A1:K225"/>
  <sheetViews>
    <sheetView workbookViewId="0">
      <pane ySplit="1410" activePane="bottomLeft"/>
      <selection activeCell="J2" sqref="J2:K2"/>
      <selection pane="bottomLeft" activeCell="M9" sqref="M9"/>
    </sheetView>
  </sheetViews>
  <sheetFormatPr defaultRowHeight="12.75" x14ac:dyDescent="0.2"/>
  <cols>
    <col min="2" max="2" width="25.7109375" customWidth="1"/>
    <col min="3" max="3" width="14.42578125" customWidth="1"/>
    <col min="6" max="6" width="7.28515625" customWidth="1"/>
    <col min="7" max="8" width="8" customWidth="1"/>
    <col min="9" max="9" width="7.85546875" customWidth="1"/>
    <col min="10" max="10" width="7.7109375" customWidth="1"/>
    <col min="11" max="11" width="8" customWidth="1"/>
  </cols>
  <sheetData>
    <row r="1" spans="1:11" x14ac:dyDescent="0.2">
      <c r="F1" s="170" t="s">
        <v>49</v>
      </c>
      <c r="G1" s="163"/>
      <c r="H1" s="163"/>
      <c r="I1" s="163"/>
    </row>
    <row r="2" spans="1:11" ht="33" customHeight="1" x14ac:dyDescent="0.2">
      <c r="D2" s="169" t="s">
        <v>55</v>
      </c>
      <c r="E2" s="169"/>
      <c r="F2" s="169" t="s">
        <v>54</v>
      </c>
      <c r="G2" s="169"/>
      <c r="H2" s="169" t="s">
        <v>53</v>
      </c>
      <c r="I2" s="169"/>
      <c r="J2" s="169" t="s">
        <v>50</v>
      </c>
      <c r="K2" s="169"/>
    </row>
    <row r="3" spans="1:11" x14ac:dyDescent="0.2">
      <c r="F3" s="169"/>
      <c r="G3" s="169"/>
      <c r="H3" s="169"/>
      <c r="I3" s="169"/>
    </row>
    <row r="5" spans="1:11" x14ac:dyDescent="0.2">
      <c r="A5" s="7">
        <v>1</v>
      </c>
      <c r="B5" s="8" t="e">
        <f>#REF!</f>
        <v>#REF!</v>
      </c>
      <c r="C5" s="7" t="s">
        <v>9</v>
      </c>
      <c r="D5" s="15" t="e">
        <f>#REF!</f>
        <v>#REF!</v>
      </c>
      <c r="E5" s="16" t="e">
        <f>#REF!</f>
        <v>#REF!</v>
      </c>
      <c r="F5" s="15" t="e">
        <f>#REF!</f>
        <v>#REF!</v>
      </c>
      <c r="G5" s="16" t="e">
        <f>#REF!</f>
        <v>#REF!</v>
      </c>
      <c r="H5" s="16"/>
      <c r="I5" s="16"/>
      <c r="J5" s="15" t="e">
        <f>#REF!</f>
        <v>#REF!</v>
      </c>
      <c r="K5" s="22" t="e">
        <f>#REF!</f>
        <v>#REF!</v>
      </c>
    </row>
    <row r="6" spans="1:11" x14ac:dyDescent="0.2">
      <c r="A6" s="7">
        <v>2</v>
      </c>
      <c r="B6" s="8" t="e">
        <f>#REF!</f>
        <v>#REF!</v>
      </c>
      <c r="C6" s="7" t="s">
        <v>9</v>
      </c>
      <c r="D6" s="15" t="e">
        <f>#REF!</f>
        <v>#REF!</v>
      </c>
      <c r="E6" s="16" t="e">
        <f>#REF!</f>
        <v>#REF!</v>
      </c>
      <c r="F6" s="15" t="e">
        <f>#REF!</f>
        <v>#REF!</v>
      </c>
      <c r="G6" s="16" t="e">
        <f>#REF!</f>
        <v>#REF!</v>
      </c>
      <c r="H6" s="16"/>
      <c r="I6" s="16"/>
      <c r="J6" s="15" t="e">
        <f>#REF!</f>
        <v>#REF!</v>
      </c>
      <c r="K6" s="22" t="e">
        <f>#REF!</f>
        <v>#REF!</v>
      </c>
    </row>
    <row r="7" spans="1:11" x14ac:dyDescent="0.2">
      <c r="A7" s="7">
        <v>3</v>
      </c>
      <c r="B7" s="8" t="e">
        <f>#REF!</f>
        <v>#REF!</v>
      </c>
      <c r="C7" s="7" t="s">
        <v>9</v>
      </c>
      <c r="D7" s="15" t="e">
        <f>#REF!</f>
        <v>#REF!</v>
      </c>
      <c r="E7" s="16" t="e">
        <f>#REF!</f>
        <v>#REF!</v>
      </c>
      <c r="F7" s="15" t="e">
        <f>#REF!</f>
        <v>#REF!</v>
      </c>
      <c r="G7" s="16" t="e">
        <f>#REF!</f>
        <v>#REF!</v>
      </c>
      <c r="H7" s="16"/>
      <c r="I7" s="16"/>
      <c r="J7" s="15" t="e">
        <f>#REF!</f>
        <v>#REF!</v>
      </c>
      <c r="K7" s="22" t="e">
        <f>#REF!</f>
        <v>#REF!</v>
      </c>
    </row>
    <row r="8" spans="1:11" x14ac:dyDescent="0.2">
      <c r="A8" s="7">
        <v>4</v>
      </c>
      <c r="B8" s="8" t="e">
        <f>#REF!</f>
        <v>#REF!</v>
      </c>
      <c r="C8" s="7" t="s">
        <v>9</v>
      </c>
      <c r="D8" s="15" t="e">
        <f>#REF!</f>
        <v>#REF!</v>
      </c>
      <c r="E8" s="16" t="e">
        <f>#REF!</f>
        <v>#REF!</v>
      </c>
      <c r="F8" s="15" t="e">
        <f>#REF!</f>
        <v>#REF!</v>
      </c>
      <c r="G8" s="16" t="e">
        <f>#REF!</f>
        <v>#REF!</v>
      </c>
      <c r="H8" s="16"/>
      <c r="I8" s="16"/>
      <c r="J8" s="15" t="e">
        <f>#REF!</f>
        <v>#REF!</v>
      </c>
      <c r="K8" s="22" t="e">
        <f>#REF!</f>
        <v>#REF!</v>
      </c>
    </row>
    <row r="9" spans="1:11" x14ac:dyDescent="0.2">
      <c r="A9" s="7">
        <v>5</v>
      </c>
      <c r="B9" s="8" t="e">
        <f>#REF!</f>
        <v>#REF!</v>
      </c>
      <c r="C9" s="7" t="s">
        <v>9</v>
      </c>
      <c r="D9" s="15" t="e">
        <f>#REF!</f>
        <v>#REF!</v>
      </c>
      <c r="E9" s="16" t="e">
        <f>#REF!</f>
        <v>#REF!</v>
      </c>
      <c r="F9" s="15" t="e">
        <f>#REF!</f>
        <v>#REF!</v>
      </c>
      <c r="G9" s="16" t="e">
        <f>#REF!</f>
        <v>#REF!</v>
      </c>
      <c r="H9" s="16"/>
      <c r="I9" s="16"/>
      <c r="J9" s="15" t="e">
        <f>#REF!</f>
        <v>#REF!</v>
      </c>
      <c r="K9" s="22" t="e">
        <f>#REF!</f>
        <v>#REF!</v>
      </c>
    </row>
    <row r="10" spans="1:11" x14ac:dyDescent="0.2">
      <c r="A10" s="7">
        <v>6</v>
      </c>
      <c r="B10" s="8" t="e">
        <f>#REF!</f>
        <v>#REF!</v>
      </c>
      <c r="C10" s="7" t="s">
        <v>9</v>
      </c>
      <c r="D10" s="15" t="e">
        <f>#REF!</f>
        <v>#REF!</v>
      </c>
      <c r="E10" s="16" t="e">
        <f>#REF!</f>
        <v>#REF!</v>
      </c>
      <c r="F10" s="15" t="e">
        <f>#REF!</f>
        <v>#REF!</v>
      </c>
      <c r="G10" s="16" t="e">
        <f>#REF!</f>
        <v>#REF!</v>
      </c>
      <c r="H10" s="16"/>
      <c r="I10" s="16"/>
      <c r="J10" s="15" t="e">
        <f>#REF!</f>
        <v>#REF!</v>
      </c>
      <c r="K10" s="22" t="e">
        <f>#REF!</f>
        <v>#REF!</v>
      </c>
    </row>
    <row r="11" spans="1:11" x14ac:dyDescent="0.2">
      <c r="A11" s="7">
        <v>7</v>
      </c>
      <c r="B11" s="8" t="e">
        <f>#REF!</f>
        <v>#REF!</v>
      </c>
      <c r="C11" s="7" t="s">
        <v>9</v>
      </c>
      <c r="D11" s="15" t="e">
        <f>#REF!</f>
        <v>#REF!</v>
      </c>
      <c r="E11" s="16" t="e">
        <f>#REF!</f>
        <v>#REF!</v>
      </c>
      <c r="F11" s="15" t="e">
        <f>#REF!</f>
        <v>#REF!</v>
      </c>
      <c r="G11" s="16" t="e">
        <f>#REF!</f>
        <v>#REF!</v>
      </c>
      <c r="H11" s="16"/>
      <c r="I11" s="16"/>
      <c r="J11" s="15" t="e">
        <f>#REF!</f>
        <v>#REF!</v>
      </c>
      <c r="K11" s="22" t="e">
        <f>#REF!</f>
        <v>#REF!</v>
      </c>
    </row>
    <row r="12" spans="1:11" x14ac:dyDescent="0.2">
      <c r="A12" s="7">
        <v>8</v>
      </c>
      <c r="B12" s="8" t="e">
        <f>#REF!</f>
        <v>#REF!</v>
      </c>
      <c r="C12" s="7" t="s">
        <v>9</v>
      </c>
      <c r="D12" s="15" t="e">
        <f>#REF!</f>
        <v>#REF!</v>
      </c>
      <c r="E12" s="16" t="e">
        <f>#REF!</f>
        <v>#REF!</v>
      </c>
      <c r="F12" s="15" t="e">
        <f>#REF!</f>
        <v>#REF!</v>
      </c>
      <c r="G12" s="16" t="e">
        <f>#REF!</f>
        <v>#REF!</v>
      </c>
      <c r="H12" s="16"/>
      <c r="I12" s="16"/>
      <c r="J12" s="15" t="e">
        <f>#REF!</f>
        <v>#REF!</v>
      </c>
      <c r="K12" s="22" t="e">
        <f>#REF!</f>
        <v>#REF!</v>
      </c>
    </row>
    <row r="13" spans="1:11" x14ac:dyDescent="0.2">
      <c r="A13" s="7">
        <v>9</v>
      </c>
      <c r="B13" s="8" t="e">
        <f>#REF!</f>
        <v>#REF!</v>
      </c>
      <c r="C13" s="7" t="s">
        <v>9</v>
      </c>
      <c r="D13" s="15" t="e">
        <f>#REF!</f>
        <v>#REF!</v>
      </c>
      <c r="E13" s="16" t="e">
        <f>#REF!</f>
        <v>#REF!</v>
      </c>
      <c r="F13" s="15" t="e">
        <f>#REF!</f>
        <v>#REF!</v>
      </c>
      <c r="G13" s="16" t="e">
        <f>#REF!</f>
        <v>#REF!</v>
      </c>
      <c r="H13" s="16"/>
      <c r="I13" s="16"/>
      <c r="J13" s="15" t="e">
        <f>#REF!</f>
        <v>#REF!</v>
      </c>
      <c r="K13" s="22" t="e">
        <f>#REF!</f>
        <v>#REF!</v>
      </c>
    </row>
    <row r="14" spans="1:11" x14ac:dyDescent="0.2">
      <c r="A14" s="7">
        <v>10</v>
      </c>
      <c r="B14" s="8" t="e">
        <f>#REF!</f>
        <v>#REF!</v>
      </c>
      <c r="C14" s="7" t="s">
        <v>9</v>
      </c>
      <c r="D14" s="15" t="e">
        <f>#REF!</f>
        <v>#REF!</v>
      </c>
      <c r="E14" s="16" t="e">
        <f>#REF!</f>
        <v>#REF!</v>
      </c>
      <c r="F14" s="15" t="e">
        <f>#REF!</f>
        <v>#REF!</v>
      </c>
      <c r="G14" s="16" t="e">
        <f>#REF!</f>
        <v>#REF!</v>
      </c>
      <c r="H14" s="16"/>
      <c r="I14" s="16"/>
      <c r="J14" s="15" t="e">
        <f>#REF!</f>
        <v>#REF!</v>
      </c>
      <c r="K14" s="22" t="e">
        <f>#REF!</f>
        <v>#REF!</v>
      </c>
    </row>
    <row r="15" spans="1:11" x14ac:dyDescent="0.2">
      <c r="A15" s="7">
        <v>11</v>
      </c>
      <c r="B15" s="8" t="e">
        <f>#REF!</f>
        <v>#REF!</v>
      </c>
      <c r="C15" s="7" t="s">
        <v>9</v>
      </c>
      <c r="D15" s="15" t="e">
        <f>#REF!</f>
        <v>#REF!</v>
      </c>
      <c r="E15" s="16" t="e">
        <f>#REF!</f>
        <v>#REF!</v>
      </c>
      <c r="F15" s="15" t="e">
        <f>#REF!</f>
        <v>#REF!</v>
      </c>
      <c r="G15" s="16" t="e">
        <f>#REF!</f>
        <v>#REF!</v>
      </c>
      <c r="H15" s="16"/>
      <c r="I15" s="16"/>
      <c r="J15" s="15" t="e">
        <f>#REF!</f>
        <v>#REF!</v>
      </c>
      <c r="K15" s="22" t="e">
        <f>#REF!</f>
        <v>#REF!</v>
      </c>
    </row>
    <row r="16" spans="1:11" x14ac:dyDescent="0.2">
      <c r="A16" s="7">
        <v>12</v>
      </c>
      <c r="B16" s="8" t="e">
        <f>#REF!</f>
        <v>#REF!</v>
      </c>
      <c r="C16" s="7" t="s">
        <v>9</v>
      </c>
      <c r="D16" s="15" t="e">
        <f>#REF!</f>
        <v>#REF!</v>
      </c>
      <c r="E16" s="16" t="e">
        <f>#REF!</f>
        <v>#REF!</v>
      </c>
      <c r="F16" s="15" t="e">
        <f>#REF!</f>
        <v>#REF!</v>
      </c>
      <c r="G16" s="16" t="e">
        <f>#REF!</f>
        <v>#REF!</v>
      </c>
      <c r="H16" s="16"/>
      <c r="I16" s="16"/>
      <c r="J16" s="15" t="e">
        <f>#REF!</f>
        <v>#REF!</v>
      </c>
      <c r="K16" s="22" t="e">
        <f>#REF!</f>
        <v>#REF!</v>
      </c>
    </row>
    <row r="17" spans="1:11" x14ac:dyDescent="0.2">
      <c r="A17" s="7"/>
      <c r="B17" s="8"/>
      <c r="C17" s="7"/>
      <c r="D17" s="15"/>
      <c r="E17" s="16"/>
      <c r="F17" s="15"/>
      <c r="G17" s="16"/>
      <c r="H17" s="16"/>
      <c r="I17" s="16"/>
      <c r="J17" s="15"/>
      <c r="K17" s="22"/>
    </row>
    <row r="18" spans="1:11" x14ac:dyDescent="0.2">
      <c r="A18" s="7">
        <v>1</v>
      </c>
      <c r="B18" s="8" t="e">
        <f>#REF!</f>
        <v>#REF!</v>
      </c>
      <c r="C18" s="7" t="s">
        <v>10</v>
      </c>
      <c r="D18" s="15" t="e">
        <f>#REF!</f>
        <v>#REF!</v>
      </c>
      <c r="E18" s="16" t="e">
        <f>#REF!</f>
        <v>#REF!</v>
      </c>
      <c r="F18" s="15" t="e">
        <f>#REF!</f>
        <v>#REF!</v>
      </c>
      <c r="G18" s="16" t="e">
        <f>#REF!</f>
        <v>#REF!</v>
      </c>
      <c r="H18" s="16"/>
      <c r="I18" s="16"/>
      <c r="J18" s="15" t="e">
        <f>#REF!</f>
        <v>#REF!</v>
      </c>
      <c r="K18" s="22" t="e">
        <f>#REF!</f>
        <v>#REF!</v>
      </c>
    </row>
    <row r="19" spans="1:11" x14ac:dyDescent="0.2">
      <c r="A19" s="7">
        <v>2</v>
      </c>
      <c r="B19" s="8" t="e">
        <f>#REF!</f>
        <v>#REF!</v>
      </c>
      <c r="C19" s="7" t="s">
        <v>10</v>
      </c>
      <c r="D19" s="15" t="e">
        <f>#REF!</f>
        <v>#REF!</v>
      </c>
      <c r="E19" s="16" t="e">
        <f>#REF!</f>
        <v>#REF!</v>
      </c>
      <c r="F19" s="15" t="e">
        <f>#REF!</f>
        <v>#REF!</v>
      </c>
      <c r="G19" s="16" t="e">
        <f>#REF!</f>
        <v>#REF!</v>
      </c>
      <c r="H19" s="16"/>
      <c r="I19" s="16"/>
      <c r="J19" s="15" t="e">
        <f>#REF!</f>
        <v>#REF!</v>
      </c>
      <c r="K19" s="22" t="e">
        <f>#REF!</f>
        <v>#REF!</v>
      </c>
    </row>
    <row r="20" spans="1:11" x14ac:dyDescent="0.2">
      <c r="A20" s="7">
        <v>3</v>
      </c>
      <c r="B20" s="8" t="e">
        <f>#REF!</f>
        <v>#REF!</v>
      </c>
      <c r="C20" s="7" t="s">
        <v>10</v>
      </c>
      <c r="D20" s="15" t="e">
        <f>#REF!</f>
        <v>#REF!</v>
      </c>
      <c r="E20" s="16" t="e">
        <f>#REF!</f>
        <v>#REF!</v>
      </c>
      <c r="F20" s="15" t="e">
        <f>#REF!</f>
        <v>#REF!</v>
      </c>
      <c r="G20" s="16" t="e">
        <f>#REF!</f>
        <v>#REF!</v>
      </c>
      <c r="H20" s="16"/>
      <c r="I20" s="16"/>
      <c r="J20" s="15" t="e">
        <f>#REF!</f>
        <v>#REF!</v>
      </c>
      <c r="K20" s="22" t="e">
        <f>#REF!</f>
        <v>#REF!</v>
      </c>
    </row>
    <row r="21" spans="1:11" x14ac:dyDescent="0.2">
      <c r="A21" s="7">
        <v>4</v>
      </c>
      <c r="B21" s="8" t="e">
        <f>#REF!</f>
        <v>#REF!</v>
      </c>
      <c r="C21" s="7" t="s">
        <v>10</v>
      </c>
      <c r="D21" s="15" t="e">
        <f>#REF!</f>
        <v>#REF!</v>
      </c>
      <c r="E21" s="16" t="e">
        <f>#REF!</f>
        <v>#REF!</v>
      </c>
      <c r="F21" s="15" t="e">
        <f>#REF!</f>
        <v>#REF!</v>
      </c>
      <c r="G21" s="16" t="e">
        <f>#REF!</f>
        <v>#REF!</v>
      </c>
      <c r="H21" s="16"/>
      <c r="I21" s="16"/>
      <c r="J21" s="15" t="e">
        <f>#REF!</f>
        <v>#REF!</v>
      </c>
      <c r="K21" s="22" t="e">
        <f>#REF!</f>
        <v>#REF!</v>
      </c>
    </row>
    <row r="22" spans="1:11" x14ac:dyDescent="0.2">
      <c r="A22" s="7">
        <v>5</v>
      </c>
      <c r="B22" s="8" t="e">
        <f>#REF!</f>
        <v>#REF!</v>
      </c>
      <c r="C22" s="7" t="s">
        <v>10</v>
      </c>
      <c r="D22" s="15" t="e">
        <f>#REF!</f>
        <v>#REF!</v>
      </c>
      <c r="E22" s="16" t="e">
        <f>#REF!</f>
        <v>#REF!</v>
      </c>
      <c r="F22" s="15" t="e">
        <f>#REF!</f>
        <v>#REF!</v>
      </c>
      <c r="G22" s="16" t="e">
        <f>#REF!</f>
        <v>#REF!</v>
      </c>
      <c r="H22" s="16"/>
      <c r="I22" s="16"/>
      <c r="J22" s="15" t="e">
        <f>#REF!</f>
        <v>#REF!</v>
      </c>
      <c r="K22" s="22" t="e">
        <f>#REF!</f>
        <v>#REF!</v>
      </c>
    </row>
    <row r="23" spans="1:11" x14ac:dyDescent="0.2">
      <c r="A23" s="7">
        <v>6</v>
      </c>
      <c r="B23" s="8" t="e">
        <f>#REF!</f>
        <v>#REF!</v>
      </c>
      <c r="C23" s="7" t="s">
        <v>10</v>
      </c>
      <c r="D23" s="15" t="e">
        <f>#REF!</f>
        <v>#REF!</v>
      </c>
      <c r="E23" s="16" t="e">
        <f>#REF!</f>
        <v>#REF!</v>
      </c>
      <c r="F23" s="15" t="e">
        <f>#REF!</f>
        <v>#REF!</v>
      </c>
      <c r="G23" s="16" t="e">
        <f>#REF!</f>
        <v>#REF!</v>
      </c>
      <c r="H23" s="16"/>
      <c r="I23" s="16"/>
      <c r="J23" s="15" t="e">
        <f>#REF!</f>
        <v>#REF!</v>
      </c>
      <c r="K23" s="22" t="e">
        <f>#REF!</f>
        <v>#REF!</v>
      </c>
    </row>
    <row r="24" spans="1:11" x14ac:dyDescent="0.2">
      <c r="A24" s="7">
        <v>7</v>
      </c>
      <c r="B24" s="8" t="e">
        <f>#REF!</f>
        <v>#REF!</v>
      </c>
      <c r="C24" s="7" t="s">
        <v>10</v>
      </c>
      <c r="D24" s="15" t="e">
        <f>#REF!</f>
        <v>#REF!</v>
      </c>
      <c r="E24" s="16" t="e">
        <f>#REF!</f>
        <v>#REF!</v>
      </c>
      <c r="F24" s="15" t="e">
        <f>#REF!</f>
        <v>#REF!</v>
      </c>
      <c r="G24" s="16" t="e">
        <f>#REF!</f>
        <v>#REF!</v>
      </c>
      <c r="H24" s="16"/>
      <c r="I24" s="16"/>
      <c r="J24" s="15" t="e">
        <f>#REF!</f>
        <v>#REF!</v>
      </c>
      <c r="K24" s="22" t="e">
        <f>#REF!</f>
        <v>#REF!</v>
      </c>
    </row>
    <row r="25" spans="1:11" x14ac:dyDescent="0.2">
      <c r="A25" s="7">
        <v>8</v>
      </c>
      <c r="B25" s="8" t="e">
        <f>#REF!</f>
        <v>#REF!</v>
      </c>
      <c r="C25" s="7" t="s">
        <v>10</v>
      </c>
      <c r="D25" s="15" t="e">
        <f>#REF!</f>
        <v>#REF!</v>
      </c>
      <c r="E25" s="16" t="e">
        <f>#REF!</f>
        <v>#REF!</v>
      </c>
      <c r="F25" s="15" t="e">
        <f>#REF!</f>
        <v>#REF!</v>
      </c>
      <c r="G25" s="16" t="e">
        <f>#REF!</f>
        <v>#REF!</v>
      </c>
      <c r="H25" s="16"/>
      <c r="I25" s="16"/>
      <c r="J25" s="15" t="e">
        <f>#REF!</f>
        <v>#REF!</v>
      </c>
      <c r="K25" s="22" t="e">
        <f>#REF!</f>
        <v>#REF!</v>
      </c>
    </row>
    <row r="26" spans="1:11" x14ac:dyDescent="0.2">
      <c r="A26" s="7">
        <v>9</v>
      </c>
      <c r="B26" s="8" t="e">
        <f>#REF!</f>
        <v>#REF!</v>
      </c>
      <c r="C26" s="7" t="s">
        <v>10</v>
      </c>
      <c r="D26" s="15" t="e">
        <f>#REF!</f>
        <v>#REF!</v>
      </c>
      <c r="E26" s="16" t="e">
        <f>#REF!</f>
        <v>#REF!</v>
      </c>
      <c r="F26" s="15" t="e">
        <f>#REF!</f>
        <v>#REF!</v>
      </c>
      <c r="G26" s="16" t="e">
        <f>#REF!</f>
        <v>#REF!</v>
      </c>
      <c r="H26" s="16"/>
      <c r="I26" s="16"/>
      <c r="J26" s="15" t="e">
        <f>#REF!</f>
        <v>#REF!</v>
      </c>
      <c r="K26" s="22" t="e">
        <f>#REF!</f>
        <v>#REF!</v>
      </c>
    </row>
    <row r="27" spans="1:11" x14ac:dyDescent="0.2">
      <c r="A27" s="7">
        <v>10</v>
      </c>
      <c r="B27" s="8" t="e">
        <f>#REF!</f>
        <v>#REF!</v>
      </c>
      <c r="C27" s="7" t="s">
        <v>10</v>
      </c>
      <c r="D27" s="15" t="e">
        <f>#REF!</f>
        <v>#REF!</v>
      </c>
      <c r="E27" s="16" t="e">
        <f>#REF!</f>
        <v>#REF!</v>
      </c>
      <c r="F27" s="15" t="e">
        <f>#REF!</f>
        <v>#REF!</v>
      </c>
      <c r="G27" s="16" t="e">
        <f>#REF!</f>
        <v>#REF!</v>
      </c>
      <c r="H27" s="16"/>
      <c r="I27" s="16"/>
      <c r="J27" s="15" t="e">
        <f>#REF!</f>
        <v>#REF!</v>
      </c>
      <c r="K27" s="22" t="e">
        <f>#REF!</f>
        <v>#REF!</v>
      </c>
    </row>
    <row r="28" spans="1:11" x14ac:dyDescent="0.2">
      <c r="A28" s="7"/>
      <c r="B28" s="8"/>
      <c r="C28" s="7"/>
      <c r="D28" s="15"/>
      <c r="E28" s="16"/>
      <c r="F28" s="15"/>
      <c r="G28" s="16"/>
      <c r="H28" s="16"/>
      <c r="I28" s="16"/>
      <c r="J28" s="15"/>
      <c r="K28" s="22"/>
    </row>
    <row r="29" spans="1:11" x14ac:dyDescent="0.2">
      <c r="A29" s="7">
        <v>1</v>
      </c>
      <c r="B29" s="5" t="e">
        <f>#REF!</f>
        <v>#REF!</v>
      </c>
      <c r="C29" s="7" t="s">
        <v>11</v>
      </c>
      <c r="D29" s="15" t="e">
        <f>#REF!</f>
        <v>#REF!</v>
      </c>
      <c r="E29" s="16" t="e">
        <f>#REF!</f>
        <v>#REF!</v>
      </c>
      <c r="F29" s="15" t="e">
        <f>#REF!</f>
        <v>#REF!</v>
      </c>
      <c r="G29" s="16" t="e">
        <f>#REF!</f>
        <v>#REF!</v>
      </c>
      <c r="H29" s="16"/>
      <c r="I29" s="16"/>
      <c r="J29" s="15" t="e">
        <f>#REF!</f>
        <v>#REF!</v>
      </c>
      <c r="K29" s="22" t="e">
        <f>#REF!</f>
        <v>#REF!</v>
      </c>
    </row>
    <row r="30" spans="1:11" x14ac:dyDescent="0.2">
      <c r="A30" s="7">
        <v>2</v>
      </c>
      <c r="B30" s="5" t="e">
        <f>#REF!</f>
        <v>#REF!</v>
      </c>
      <c r="C30" s="7" t="s">
        <v>11</v>
      </c>
      <c r="D30" s="15" t="e">
        <f>#REF!</f>
        <v>#REF!</v>
      </c>
      <c r="E30" s="16" t="e">
        <f>#REF!</f>
        <v>#REF!</v>
      </c>
      <c r="F30" s="15" t="e">
        <f>#REF!</f>
        <v>#REF!</v>
      </c>
      <c r="G30" s="16" t="e">
        <f>#REF!</f>
        <v>#REF!</v>
      </c>
      <c r="H30" s="16"/>
      <c r="I30" s="16"/>
      <c r="J30" s="15" t="e">
        <f>#REF!</f>
        <v>#REF!</v>
      </c>
      <c r="K30" s="22" t="e">
        <f>#REF!</f>
        <v>#REF!</v>
      </c>
    </row>
    <row r="31" spans="1:11" x14ac:dyDescent="0.2">
      <c r="A31" s="7">
        <v>3</v>
      </c>
      <c r="B31" s="5" t="e">
        <f>#REF!</f>
        <v>#REF!</v>
      </c>
      <c r="C31" s="7" t="s">
        <v>11</v>
      </c>
      <c r="D31" s="15" t="e">
        <f>#REF!</f>
        <v>#REF!</v>
      </c>
      <c r="E31" s="16" t="e">
        <f>#REF!</f>
        <v>#REF!</v>
      </c>
      <c r="F31" s="15" t="e">
        <f>#REF!</f>
        <v>#REF!</v>
      </c>
      <c r="G31" s="16" t="e">
        <f>#REF!</f>
        <v>#REF!</v>
      </c>
      <c r="H31" s="16"/>
      <c r="I31" s="16"/>
      <c r="J31" s="15" t="e">
        <f>#REF!</f>
        <v>#REF!</v>
      </c>
      <c r="K31" s="22" t="e">
        <f>#REF!</f>
        <v>#REF!</v>
      </c>
    </row>
    <row r="32" spans="1:11" x14ac:dyDescent="0.2">
      <c r="A32" s="7">
        <v>4</v>
      </c>
      <c r="B32" s="5" t="e">
        <f>#REF!</f>
        <v>#REF!</v>
      </c>
      <c r="C32" s="7" t="s">
        <v>11</v>
      </c>
      <c r="D32" s="15" t="e">
        <f>#REF!</f>
        <v>#REF!</v>
      </c>
      <c r="E32" s="16" t="e">
        <f>#REF!</f>
        <v>#REF!</v>
      </c>
      <c r="F32" s="15" t="e">
        <f>#REF!</f>
        <v>#REF!</v>
      </c>
      <c r="G32" s="16" t="e">
        <f>#REF!</f>
        <v>#REF!</v>
      </c>
      <c r="H32" s="16"/>
      <c r="I32" s="16"/>
      <c r="J32" s="15" t="e">
        <f>#REF!</f>
        <v>#REF!</v>
      </c>
      <c r="K32" s="22" t="e">
        <f>#REF!</f>
        <v>#REF!</v>
      </c>
    </row>
    <row r="33" spans="1:11" x14ac:dyDescent="0.2">
      <c r="A33" s="7">
        <v>5</v>
      </c>
      <c r="B33" s="5" t="e">
        <f>#REF!</f>
        <v>#REF!</v>
      </c>
      <c r="C33" s="7" t="s">
        <v>11</v>
      </c>
      <c r="D33" s="15" t="e">
        <f>#REF!</f>
        <v>#REF!</v>
      </c>
      <c r="E33" s="16" t="e">
        <f>#REF!</f>
        <v>#REF!</v>
      </c>
      <c r="F33" s="15" t="e">
        <f>#REF!</f>
        <v>#REF!</v>
      </c>
      <c r="G33" s="16" t="e">
        <f>#REF!</f>
        <v>#REF!</v>
      </c>
      <c r="H33" s="16"/>
      <c r="I33" s="16"/>
      <c r="J33" s="15" t="e">
        <f>#REF!</f>
        <v>#REF!</v>
      </c>
      <c r="K33" s="22" t="e">
        <f>#REF!</f>
        <v>#REF!</v>
      </c>
    </row>
    <row r="34" spans="1:11" x14ac:dyDescent="0.2">
      <c r="A34" s="7">
        <v>6</v>
      </c>
      <c r="B34" s="5" t="e">
        <f>#REF!</f>
        <v>#REF!</v>
      </c>
      <c r="C34" s="7" t="s">
        <v>11</v>
      </c>
      <c r="D34" s="15" t="e">
        <f>#REF!</f>
        <v>#REF!</v>
      </c>
      <c r="E34" s="16" t="e">
        <f>#REF!</f>
        <v>#REF!</v>
      </c>
      <c r="F34" s="15" t="e">
        <f>#REF!</f>
        <v>#REF!</v>
      </c>
      <c r="G34" s="16" t="e">
        <f>#REF!</f>
        <v>#REF!</v>
      </c>
      <c r="H34" s="16"/>
      <c r="I34" s="16"/>
      <c r="J34" s="15" t="e">
        <f>#REF!</f>
        <v>#REF!</v>
      </c>
      <c r="K34" s="22" t="e">
        <f>#REF!</f>
        <v>#REF!</v>
      </c>
    </row>
    <row r="35" spans="1:11" x14ac:dyDescent="0.2">
      <c r="A35" s="7">
        <v>7</v>
      </c>
      <c r="B35" s="5" t="e">
        <f>#REF!</f>
        <v>#REF!</v>
      </c>
      <c r="C35" s="7" t="s">
        <v>11</v>
      </c>
      <c r="D35" s="15" t="e">
        <f>#REF!</f>
        <v>#REF!</v>
      </c>
      <c r="E35" s="16" t="e">
        <f>#REF!</f>
        <v>#REF!</v>
      </c>
      <c r="F35" s="15" t="e">
        <f>#REF!</f>
        <v>#REF!</v>
      </c>
      <c r="G35" s="16" t="e">
        <f>#REF!</f>
        <v>#REF!</v>
      </c>
      <c r="H35" s="16"/>
      <c r="I35" s="16"/>
      <c r="J35" s="15" t="e">
        <f>#REF!</f>
        <v>#REF!</v>
      </c>
      <c r="K35" s="22" t="e">
        <f>#REF!</f>
        <v>#REF!</v>
      </c>
    </row>
    <row r="36" spans="1:11" x14ac:dyDescent="0.2">
      <c r="A36" s="7">
        <v>8</v>
      </c>
      <c r="B36" s="5" t="e">
        <f>#REF!</f>
        <v>#REF!</v>
      </c>
      <c r="C36" s="7" t="s">
        <v>11</v>
      </c>
      <c r="D36" s="15" t="e">
        <f>#REF!</f>
        <v>#REF!</v>
      </c>
      <c r="E36" s="16" t="e">
        <f>#REF!</f>
        <v>#REF!</v>
      </c>
      <c r="F36" s="15" t="e">
        <f>#REF!</f>
        <v>#REF!</v>
      </c>
      <c r="G36" s="16" t="e">
        <f>#REF!</f>
        <v>#REF!</v>
      </c>
      <c r="H36" s="16"/>
      <c r="I36" s="16"/>
      <c r="J36" s="15" t="e">
        <f>#REF!</f>
        <v>#REF!</v>
      </c>
      <c r="K36" s="22" t="e">
        <f>#REF!</f>
        <v>#REF!</v>
      </c>
    </row>
    <row r="37" spans="1:11" x14ac:dyDescent="0.2">
      <c r="A37" s="7">
        <v>9</v>
      </c>
      <c r="B37" s="5" t="e">
        <f>#REF!</f>
        <v>#REF!</v>
      </c>
      <c r="C37" s="7" t="s">
        <v>11</v>
      </c>
      <c r="D37" s="15" t="e">
        <f>#REF!</f>
        <v>#REF!</v>
      </c>
      <c r="E37" s="16" t="e">
        <f>#REF!</f>
        <v>#REF!</v>
      </c>
      <c r="F37" s="15" t="e">
        <f>#REF!</f>
        <v>#REF!</v>
      </c>
      <c r="G37" s="16" t="e">
        <f>#REF!</f>
        <v>#REF!</v>
      </c>
      <c r="H37" s="16"/>
      <c r="I37" s="16"/>
      <c r="J37" s="15" t="e">
        <f>#REF!</f>
        <v>#REF!</v>
      </c>
      <c r="K37" s="22" t="e">
        <f>#REF!</f>
        <v>#REF!</v>
      </c>
    </row>
    <row r="38" spans="1:11" x14ac:dyDescent="0.2">
      <c r="A38" s="7">
        <v>10</v>
      </c>
      <c r="B38" s="5" t="e">
        <f>#REF!</f>
        <v>#REF!</v>
      </c>
      <c r="C38" s="7" t="s">
        <v>11</v>
      </c>
      <c r="D38" s="15" t="e">
        <f>#REF!</f>
        <v>#REF!</v>
      </c>
      <c r="E38" s="16" t="e">
        <f>#REF!</f>
        <v>#REF!</v>
      </c>
      <c r="F38" s="15" t="e">
        <f>#REF!</f>
        <v>#REF!</v>
      </c>
      <c r="G38" s="16" t="e">
        <f>#REF!</f>
        <v>#REF!</v>
      </c>
      <c r="H38" s="16"/>
      <c r="I38" s="16"/>
      <c r="J38" s="15" t="e">
        <f>#REF!</f>
        <v>#REF!</v>
      </c>
      <c r="K38" s="22" t="e">
        <f>#REF!</f>
        <v>#REF!</v>
      </c>
    </row>
    <row r="39" spans="1:11" x14ac:dyDescent="0.2">
      <c r="A39" s="7">
        <v>11</v>
      </c>
      <c r="B39" s="5" t="e">
        <f>#REF!</f>
        <v>#REF!</v>
      </c>
      <c r="C39" s="7" t="s">
        <v>11</v>
      </c>
      <c r="D39" s="15" t="e">
        <f>#REF!</f>
        <v>#REF!</v>
      </c>
      <c r="E39" s="16" t="e">
        <f>#REF!</f>
        <v>#REF!</v>
      </c>
      <c r="F39" s="15" t="e">
        <f>#REF!</f>
        <v>#REF!</v>
      </c>
      <c r="G39" s="16" t="e">
        <f>#REF!</f>
        <v>#REF!</v>
      </c>
      <c r="H39" s="16"/>
      <c r="I39" s="16"/>
      <c r="J39" s="15" t="e">
        <f>#REF!</f>
        <v>#REF!</v>
      </c>
      <c r="K39" s="22" t="e">
        <f>#REF!</f>
        <v>#REF!</v>
      </c>
    </row>
    <row r="40" spans="1:11" x14ac:dyDescent="0.2">
      <c r="A40" s="7">
        <v>12</v>
      </c>
      <c r="B40" s="5" t="e">
        <f>#REF!</f>
        <v>#REF!</v>
      </c>
      <c r="C40" s="7" t="s">
        <v>11</v>
      </c>
      <c r="D40" s="15" t="e">
        <f>#REF!</f>
        <v>#REF!</v>
      </c>
      <c r="E40" s="16" t="e">
        <f>#REF!</f>
        <v>#REF!</v>
      </c>
      <c r="F40" s="15" t="e">
        <f>#REF!</f>
        <v>#REF!</v>
      </c>
      <c r="G40" s="16" t="e">
        <f>#REF!</f>
        <v>#REF!</v>
      </c>
      <c r="H40" s="16"/>
      <c r="I40" s="16"/>
      <c r="J40" s="15" t="e">
        <f>#REF!</f>
        <v>#REF!</v>
      </c>
      <c r="K40" s="22" t="e">
        <f>#REF!</f>
        <v>#REF!</v>
      </c>
    </row>
    <row r="41" spans="1:11" x14ac:dyDescent="0.2">
      <c r="A41" s="7"/>
      <c r="B41" s="5"/>
      <c r="C41" s="7"/>
      <c r="D41" s="15"/>
      <c r="E41" s="16"/>
      <c r="F41" s="15"/>
      <c r="G41" s="16"/>
      <c r="H41" s="16"/>
      <c r="I41" s="16"/>
      <c r="J41" s="15"/>
      <c r="K41" s="22"/>
    </row>
    <row r="42" spans="1:11" x14ac:dyDescent="0.2">
      <c r="A42" s="7">
        <v>1</v>
      </c>
      <c r="B42" s="5" t="e">
        <f>#REF!</f>
        <v>#REF!</v>
      </c>
      <c r="C42" s="7" t="s">
        <v>18</v>
      </c>
      <c r="D42" s="15" t="e">
        <f>#REF!</f>
        <v>#REF!</v>
      </c>
      <c r="E42" s="16" t="e">
        <f>#REF!</f>
        <v>#REF!</v>
      </c>
      <c r="F42" s="15" t="e">
        <f>#REF!</f>
        <v>#REF!</v>
      </c>
      <c r="G42" s="16" t="e">
        <f>#REF!</f>
        <v>#REF!</v>
      </c>
      <c r="H42" s="16"/>
      <c r="I42" s="16"/>
      <c r="J42" s="15" t="e">
        <f>#REF!</f>
        <v>#REF!</v>
      </c>
      <c r="K42" s="22" t="e">
        <f>#REF!</f>
        <v>#REF!</v>
      </c>
    </row>
    <row r="43" spans="1:11" x14ac:dyDescent="0.2">
      <c r="A43" s="7">
        <v>2</v>
      </c>
      <c r="B43" s="5" t="e">
        <f>#REF!</f>
        <v>#REF!</v>
      </c>
      <c r="C43" s="7" t="s">
        <v>18</v>
      </c>
      <c r="D43" s="15" t="e">
        <f>#REF!</f>
        <v>#REF!</v>
      </c>
      <c r="E43" s="16" t="e">
        <f>#REF!</f>
        <v>#REF!</v>
      </c>
      <c r="F43" s="15" t="e">
        <f>#REF!</f>
        <v>#REF!</v>
      </c>
      <c r="G43" s="16" t="e">
        <f>#REF!</f>
        <v>#REF!</v>
      </c>
      <c r="H43" s="16"/>
      <c r="I43" s="16"/>
      <c r="J43" s="15" t="e">
        <f>#REF!</f>
        <v>#REF!</v>
      </c>
      <c r="K43" s="22" t="e">
        <f>#REF!</f>
        <v>#REF!</v>
      </c>
    </row>
    <row r="44" spans="1:11" x14ac:dyDescent="0.2">
      <c r="A44" s="7">
        <v>3</v>
      </c>
      <c r="B44" s="5" t="e">
        <f>#REF!</f>
        <v>#REF!</v>
      </c>
      <c r="C44" s="7" t="s">
        <v>18</v>
      </c>
      <c r="D44" s="15" t="e">
        <f>#REF!</f>
        <v>#REF!</v>
      </c>
      <c r="E44" s="16" t="e">
        <f>#REF!</f>
        <v>#REF!</v>
      </c>
      <c r="F44" s="15" t="e">
        <f>#REF!</f>
        <v>#REF!</v>
      </c>
      <c r="G44" s="16" t="e">
        <f>#REF!</f>
        <v>#REF!</v>
      </c>
      <c r="H44" s="16"/>
      <c r="I44" s="16"/>
      <c r="J44" s="15" t="e">
        <f>#REF!</f>
        <v>#REF!</v>
      </c>
      <c r="K44" s="22" t="e">
        <f>#REF!</f>
        <v>#REF!</v>
      </c>
    </row>
    <row r="45" spans="1:11" x14ac:dyDescent="0.2">
      <c r="A45" s="7">
        <v>4</v>
      </c>
      <c r="B45" s="5" t="e">
        <f>#REF!</f>
        <v>#REF!</v>
      </c>
      <c r="C45" s="7" t="s">
        <v>18</v>
      </c>
      <c r="D45" s="15" t="e">
        <f>#REF!</f>
        <v>#REF!</v>
      </c>
      <c r="E45" s="16" t="e">
        <f>#REF!</f>
        <v>#REF!</v>
      </c>
      <c r="F45" s="15" t="e">
        <f>#REF!</f>
        <v>#REF!</v>
      </c>
      <c r="G45" s="16" t="e">
        <f>#REF!</f>
        <v>#REF!</v>
      </c>
      <c r="H45" s="16"/>
      <c r="I45" s="16"/>
      <c r="J45" s="15" t="e">
        <f>#REF!</f>
        <v>#REF!</v>
      </c>
      <c r="K45" s="22" t="e">
        <f>#REF!</f>
        <v>#REF!</v>
      </c>
    </row>
    <row r="46" spans="1:11" x14ac:dyDescent="0.2">
      <c r="A46" s="7">
        <v>5</v>
      </c>
      <c r="B46" s="5" t="e">
        <f>#REF!</f>
        <v>#REF!</v>
      </c>
      <c r="C46" s="7" t="s">
        <v>18</v>
      </c>
      <c r="D46" s="15" t="e">
        <f>#REF!</f>
        <v>#REF!</v>
      </c>
      <c r="E46" s="16" t="e">
        <f>#REF!</f>
        <v>#REF!</v>
      </c>
      <c r="F46" s="15" t="e">
        <f>#REF!</f>
        <v>#REF!</v>
      </c>
      <c r="G46" s="16" t="e">
        <f>#REF!</f>
        <v>#REF!</v>
      </c>
      <c r="H46" s="16"/>
      <c r="I46" s="16"/>
      <c r="J46" s="15" t="e">
        <f>#REF!</f>
        <v>#REF!</v>
      </c>
      <c r="K46" s="22" t="e">
        <f>#REF!</f>
        <v>#REF!</v>
      </c>
    </row>
    <row r="47" spans="1:11" x14ac:dyDescent="0.2">
      <c r="A47" s="7">
        <v>6</v>
      </c>
      <c r="B47" s="5" t="e">
        <f>#REF!</f>
        <v>#REF!</v>
      </c>
      <c r="C47" s="7" t="s">
        <v>18</v>
      </c>
      <c r="D47" s="15" t="e">
        <f>#REF!</f>
        <v>#REF!</v>
      </c>
      <c r="E47" s="16" t="e">
        <f>#REF!</f>
        <v>#REF!</v>
      </c>
      <c r="F47" s="15" t="e">
        <f>#REF!</f>
        <v>#REF!</v>
      </c>
      <c r="G47" s="16" t="e">
        <f>#REF!</f>
        <v>#REF!</v>
      </c>
      <c r="H47" s="16"/>
      <c r="I47" s="16"/>
      <c r="J47" s="15" t="e">
        <f>#REF!</f>
        <v>#REF!</v>
      </c>
      <c r="K47" s="22" t="e">
        <f>#REF!</f>
        <v>#REF!</v>
      </c>
    </row>
    <row r="48" spans="1:11" x14ac:dyDescent="0.2">
      <c r="A48" s="7">
        <v>7</v>
      </c>
      <c r="B48" s="5" t="e">
        <f>#REF!</f>
        <v>#REF!</v>
      </c>
      <c r="C48" s="7" t="s">
        <v>18</v>
      </c>
      <c r="D48" s="15" t="e">
        <f>#REF!</f>
        <v>#REF!</v>
      </c>
      <c r="E48" s="16" t="e">
        <f>#REF!</f>
        <v>#REF!</v>
      </c>
      <c r="F48" s="15" t="e">
        <f>#REF!</f>
        <v>#REF!</v>
      </c>
      <c r="G48" s="16" t="e">
        <f>#REF!</f>
        <v>#REF!</v>
      </c>
      <c r="H48" s="16"/>
      <c r="I48" s="16"/>
      <c r="J48" s="15" t="e">
        <f>#REF!</f>
        <v>#REF!</v>
      </c>
      <c r="K48" s="22" t="e">
        <f>#REF!</f>
        <v>#REF!</v>
      </c>
    </row>
    <row r="49" spans="1:11" x14ac:dyDescent="0.2">
      <c r="A49" s="7">
        <v>8</v>
      </c>
      <c r="B49" s="5" t="e">
        <f>#REF!</f>
        <v>#REF!</v>
      </c>
      <c r="C49" s="7" t="s">
        <v>18</v>
      </c>
      <c r="D49" s="15" t="e">
        <f>#REF!</f>
        <v>#REF!</v>
      </c>
      <c r="E49" s="16" t="e">
        <f>#REF!</f>
        <v>#REF!</v>
      </c>
      <c r="F49" s="15" t="e">
        <f>#REF!</f>
        <v>#REF!</v>
      </c>
      <c r="G49" s="16" t="e">
        <f>#REF!</f>
        <v>#REF!</v>
      </c>
      <c r="H49" s="16"/>
      <c r="I49" s="16"/>
      <c r="J49" s="15" t="e">
        <f>#REF!</f>
        <v>#REF!</v>
      </c>
      <c r="K49" s="22" t="e">
        <f>#REF!</f>
        <v>#REF!</v>
      </c>
    </row>
    <row r="50" spans="1:11" x14ac:dyDescent="0.2">
      <c r="A50" s="7">
        <v>9</v>
      </c>
      <c r="B50" s="5" t="e">
        <f>#REF!</f>
        <v>#REF!</v>
      </c>
      <c r="C50" s="7" t="s">
        <v>18</v>
      </c>
      <c r="D50" s="15" t="e">
        <f>#REF!</f>
        <v>#REF!</v>
      </c>
      <c r="E50" s="16" t="e">
        <f>#REF!</f>
        <v>#REF!</v>
      </c>
      <c r="F50" s="15" t="e">
        <f>#REF!</f>
        <v>#REF!</v>
      </c>
      <c r="G50" s="16" t="e">
        <f>#REF!</f>
        <v>#REF!</v>
      </c>
      <c r="H50" s="16"/>
      <c r="I50" s="16"/>
      <c r="J50" s="15" t="e">
        <f>#REF!</f>
        <v>#REF!</v>
      </c>
      <c r="K50" s="22" t="e">
        <f>#REF!</f>
        <v>#REF!</v>
      </c>
    </row>
    <row r="51" spans="1:11" x14ac:dyDescent="0.2">
      <c r="A51" s="7">
        <v>10</v>
      </c>
      <c r="B51" s="5" t="e">
        <f>#REF!</f>
        <v>#REF!</v>
      </c>
      <c r="C51" s="7" t="s">
        <v>18</v>
      </c>
      <c r="D51" s="15" t="e">
        <f>#REF!</f>
        <v>#REF!</v>
      </c>
      <c r="E51" s="16" t="e">
        <f>#REF!</f>
        <v>#REF!</v>
      </c>
      <c r="F51" s="15" t="e">
        <f>#REF!</f>
        <v>#REF!</v>
      </c>
      <c r="G51" s="16" t="e">
        <f>#REF!</f>
        <v>#REF!</v>
      </c>
      <c r="H51" s="16"/>
      <c r="I51" s="16"/>
      <c r="J51" s="15" t="e">
        <f>#REF!</f>
        <v>#REF!</v>
      </c>
      <c r="K51" s="22" t="e">
        <f>#REF!</f>
        <v>#REF!</v>
      </c>
    </row>
    <row r="52" spans="1:11" x14ac:dyDescent="0.2">
      <c r="A52" s="7">
        <v>11</v>
      </c>
      <c r="B52" s="5" t="e">
        <f>#REF!</f>
        <v>#REF!</v>
      </c>
      <c r="C52" s="7" t="s">
        <v>18</v>
      </c>
      <c r="D52" s="15" t="e">
        <f>#REF!</f>
        <v>#REF!</v>
      </c>
      <c r="E52" s="16" t="e">
        <f>#REF!</f>
        <v>#REF!</v>
      </c>
      <c r="F52" s="15" t="e">
        <f>#REF!</f>
        <v>#REF!</v>
      </c>
      <c r="G52" s="16" t="e">
        <f>#REF!</f>
        <v>#REF!</v>
      </c>
      <c r="H52" s="16"/>
      <c r="I52" s="16"/>
      <c r="J52" s="15" t="e">
        <f>#REF!</f>
        <v>#REF!</v>
      </c>
      <c r="K52" s="22" t="e">
        <f>#REF!</f>
        <v>#REF!</v>
      </c>
    </row>
    <row r="53" spans="1:11" x14ac:dyDescent="0.2">
      <c r="A53" s="7"/>
      <c r="B53" s="5"/>
      <c r="C53" s="7"/>
      <c r="D53" s="15"/>
      <c r="E53" s="16"/>
      <c r="F53" s="15"/>
      <c r="G53" s="16"/>
      <c r="H53" s="16"/>
      <c r="I53" s="16"/>
      <c r="J53" s="15"/>
      <c r="K53" s="22"/>
    </row>
    <row r="54" spans="1:11" x14ac:dyDescent="0.2">
      <c r="A54" s="7">
        <v>1</v>
      </c>
      <c r="B54" s="5" t="e">
        <f>#REF!</f>
        <v>#REF!</v>
      </c>
      <c r="C54" s="7" t="s">
        <v>16</v>
      </c>
      <c r="D54" s="15" t="e">
        <f>#REF!</f>
        <v>#REF!</v>
      </c>
      <c r="E54" s="16" t="e">
        <f>#REF!</f>
        <v>#REF!</v>
      </c>
      <c r="F54" s="15" t="e">
        <f>#REF!</f>
        <v>#REF!</v>
      </c>
      <c r="G54" s="16" t="e">
        <f>#REF!</f>
        <v>#REF!</v>
      </c>
      <c r="H54" s="16"/>
      <c r="I54" s="16"/>
      <c r="J54" s="15" t="e">
        <f>#REF!</f>
        <v>#REF!</v>
      </c>
      <c r="K54" s="22" t="e">
        <f>#REF!</f>
        <v>#REF!</v>
      </c>
    </row>
    <row r="55" spans="1:11" x14ac:dyDescent="0.2">
      <c r="A55" s="7">
        <v>2</v>
      </c>
      <c r="B55" s="5" t="e">
        <f>#REF!</f>
        <v>#REF!</v>
      </c>
      <c r="C55" s="7" t="s">
        <v>16</v>
      </c>
      <c r="D55" s="15" t="e">
        <f>#REF!</f>
        <v>#REF!</v>
      </c>
      <c r="E55" s="16" t="e">
        <f>#REF!</f>
        <v>#REF!</v>
      </c>
      <c r="F55" s="15" t="e">
        <f>#REF!</f>
        <v>#REF!</v>
      </c>
      <c r="G55" s="16" t="e">
        <f>#REF!</f>
        <v>#REF!</v>
      </c>
      <c r="H55" s="16"/>
      <c r="I55" s="16"/>
      <c r="J55" s="15" t="e">
        <f>#REF!</f>
        <v>#REF!</v>
      </c>
      <c r="K55" s="22" t="e">
        <f>#REF!</f>
        <v>#REF!</v>
      </c>
    </row>
    <row r="56" spans="1:11" x14ac:dyDescent="0.2">
      <c r="A56" s="7">
        <v>3</v>
      </c>
      <c r="B56" s="5" t="e">
        <f>#REF!</f>
        <v>#REF!</v>
      </c>
      <c r="C56" s="7" t="s">
        <v>16</v>
      </c>
      <c r="D56" s="15" t="e">
        <f>#REF!</f>
        <v>#REF!</v>
      </c>
      <c r="E56" s="16" t="e">
        <f>#REF!</f>
        <v>#REF!</v>
      </c>
      <c r="F56" s="15" t="e">
        <f>#REF!</f>
        <v>#REF!</v>
      </c>
      <c r="G56" s="16" t="e">
        <f>#REF!</f>
        <v>#REF!</v>
      </c>
      <c r="H56" s="16"/>
      <c r="I56" s="16"/>
      <c r="J56" s="15" t="e">
        <f>#REF!</f>
        <v>#REF!</v>
      </c>
      <c r="K56" s="22" t="e">
        <f>#REF!</f>
        <v>#REF!</v>
      </c>
    </row>
    <row r="57" spans="1:11" x14ac:dyDescent="0.2">
      <c r="A57" s="7">
        <v>4</v>
      </c>
      <c r="B57" s="5" t="e">
        <f>#REF!</f>
        <v>#REF!</v>
      </c>
      <c r="C57" s="7" t="s">
        <v>16</v>
      </c>
      <c r="D57" s="15" t="e">
        <f>#REF!</f>
        <v>#REF!</v>
      </c>
      <c r="E57" s="16" t="e">
        <f>#REF!</f>
        <v>#REF!</v>
      </c>
      <c r="F57" s="15" t="e">
        <f>#REF!</f>
        <v>#REF!</v>
      </c>
      <c r="G57" s="16" t="e">
        <f>#REF!</f>
        <v>#REF!</v>
      </c>
      <c r="H57" s="16"/>
      <c r="I57" s="16"/>
      <c r="J57" s="15" t="e">
        <f>#REF!</f>
        <v>#REF!</v>
      </c>
      <c r="K57" s="22" t="e">
        <f>#REF!</f>
        <v>#REF!</v>
      </c>
    </row>
    <row r="58" spans="1:11" x14ac:dyDescent="0.2">
      <c r="A58" s="7">
        <v>5</v>
      </c>
      <c r="B58" s="5" t="e">
        <f>#REF!</f>
        <v>#REF!</v>
      </c>
      <c r="C58" s="7" t="s">
        <v>16</v>
      </c>
      <c r="D58" s="15" t="e">
        <f>#REF!</f>
        <v>#REF!</v>
      </c>
      <c r="E58" s="16" t="e">
        <f>#REF!</f>
        <v>#REF!</v>
      </c>
      <c r="F58" s="15" t="e">
        <f>#REF!</f>
        <v>#REF!</v>
      </c>
      <c r="G58" s="16" t="e">
        <f>#REF!</f>
        <v>#REF!</v>
      </c>
      <c r="H58" s="16"/>
      <c r="I58" s="16"/>
      <c r="J58" s="15" t="e">
        <f>#REF!</f>
        <v>#REF!</v>
      </c>
      <c r="K58" s="22" t="e">
        <f>#REF!</f>
        <v>#REF!</v>
      </c>
    </row>
    <row r="59" spans="1:11" x14ac:dyDescent="0.2">
      <c r="A59" s="7">
        <v>6</v>
      </c>
      <c r="B59" s="5" t="e">
        <f>#REF!</f>
        <v>#REF!</v>
      </c>
      <c r="C59" s="7" t="s">
        <v>16</v>
      </c>
      <c r="D59" s="15" t="e">
        <f>#REF!</f>
        <v>#REF!</v>
      </c>
      <c r="E59" s="16" t="e">
        <f>#REF!</f>
        <v>#REF!</v>
      </c>
      <c r="F59" s="15" t="e">
        <f>#REF!</f>
        <v>#REF!</v>
      </c>
      <c r="G59" s="16" t="e">
        <f>#REF!</f>
        <v>#REF!</v>
      </c>
      <c r="H59" s="16"/>
      <c r="I59" s="16"/>
      <c r="J59" s="15" t="e">
        <f>#REF!</f>
        <v>#REF!</v>
      </c>
      <c r="K59" s="22" t="e">
        <f>#REF!</f>
        <v>#REF!</v>
      </c>
    </row>
    <row r="60" spans="1:11" x14ac:dyDescent="0.2">
      <c r="A60" s="7">
        <v>7</v>
      </c>
      <c r="B60" s="5" t="e">
        <f>#REF!</f>
        <v>#REF!</v>
      </c>
      <c r="C60" s="7" t="s">
        <v>16</v>
      </c>
      <c r="D60" s="15" t="e">
        <f>#REF!</f>
        <v>#REF!</v>
      </c>
      <c r="E60" s="16" t="e">
        <f>#REF!</f>
        <v>#REF!</v>
      </c>
      <c r="F60" s="15" t="e">
        <f>#REF!</f>
        <v>#REF!</v>
      </c>
      <c r="G60" s="16" t="e">
        <f>#REF!</f>
        <v>#REF!</v>
      </c>
      <c r="H60" s="16"/>
      <c r="I60" s="16"/>
      <c r="J60" s="15" t="e">
        <f>#REF!</f>
        <v>#REF!</v>
      </c>
      <c r="K60" s="22" t="e">
        <f>#REF!</f>
        <v>#REF!</v>
      </c>
    </row>
    <row r="61" spans="1:11" x14ac:dyDescent="0.2">
      <c r="A61" s="7">
        <v>8</v>
      </c>
      <c r="B61" s="5" t="e">
        <f>#REF!</f>
        <v>#REF!</v>
      </c>
      <c r="C61" s="7" t="s">
        <v>16</v>
      </c>
      <c r="D61" s="15" t="e">
        <f>#REF!</f>
        <v>#REF!</v>
      </c>
      <c r="E61" s="16" t="e">
        <f>#REF!</f>
        <v>#REF!</v>
      </c>
      <c r="F61" s="15" t="e">
        <f>#REF!</f>
        <v>#REF!</v>
      </c>
      <c r="G61" s="16" t="e">
        <f>#REF!</f>
        <v>#REF!</v>
      </c>
      <c r="H61" s="16"/>
      <c r="I61" s="16"/>
      <c r="J61" s="15" t="e">
        <f>#REF!</f>
        <v>#REF!</v>
      </c>
      <c r="K61" s="22" t="e">
        <f>#REF!</f>
        <v>#REF!</v>
      </c>
    </row>
    <row r="62" spans="1:11" x14ac:dyDescent="0.2">
      <c r="A62" s="7">
        <v>9</v>
      </c>
      <c r="B62" s="5" t="e">
        <f>#REF!</f>
        <v>#REF!</v>
      </c>
      <c r="C62" s="7" t="s">
        <v>16</v>
      </c>
      <c r="D62" s="15" t="e">
        <f>#REF!</f>
        <v>#REF!</v>
      </c>
      <c r="E62" s="16" t="e">
        <f>#REF!</f>
        <v>#REF!</v>
      </c>
      <c r="F62" s="15" t="e">
        <f>#REF!</f>
        <v>#REF!</v>
      </c>
      <c r="G62" s="16" t="e">
        <f>#REF!</f>
        <v>#REF!</v>
      </c>
      <c r="H62" s="16"/>
      <c r="I62" s="16"/>
      <c r="J62" s="15" t="e">
        <f>#REF!</f>
        <v>#REF!</v>
      </c>
      <c r="K62" s="22" t="e">
        <f>#REF!</f>
        <v>#REF!</v>
      </c>
    </row>
    <row r="63" spans="1:11" x14ac:dyDescent="0.2">
      <c r="A63" s="7">
        <v>10</v>
      </c>
      <c r="B63" s="5" t="e">
        <f>#REF!</f>
        <v>#REF!</v>
      </c>
      <c r="C63" s="7" t="s">
        <v>16</v>
      </c>
      <c r="D63" s="15" t="e">
        <f>#REF!</f>
        <v>#REF!</v>
      </c>
      <c r="E63" s="16" t="e">
        <f>#REF!</f>
        <v>#REF!</v>
      </c>
      <c r="F63" s="15" t="e">
        <f>#REF!</f>
        <v>#REF!</v>
      </c>
      <c r="G63" s="16" t="e">
        <f>#REF!</f>
        <v>#REF!</v>
      </c>
      <c r="H63" s="16"/>
      <c r="I63" s="16"/>
      <c r="J63" s="15" t="e">
        <f>#REF!</f>
        <v>#REF!</v>
      </c>
      <c r="K63" s="22" t="e">
        <f>#REF!</f>
        <v>#REF!</v>
      </c>
    </row>
    <row r="64" spans="1:11" x14ac:dyDescent="0.2">
      <c r="A64" s="7"/>
      <c r="B64" s="5"/>
      <c r="C64" s="7"/>
      <c r="D64" s="15"/>
      <c r="E64" s="16"/>
      <c r="F64" s="15"/>
      <c r="G64" s="16"/>
      <c r="H64" s="16"/>
      <c r="I64" s="16"/>
      <c r="J64" s="15"/>
      <c r="K64" s="22"/>
    </row>
    <row r="65" spans="1:11" x14ac:dyDescent="0.2">
      <c r="A65" s="7">
        <v>1</v>
      </c>
      <c r="B65" s="5" t="e">
        <f>#REF!</f>
        <v>#REF!</v>
      </c>
      <c r="C65" s="7" t="s">
        <v>17</v>
      </c>
      <c r="D65" s="15" t="e">
        <f>#REF!</f>
        <v>#REF!</v>
      </c>
      <c r="E65" s="16" t="e">
        <f>#REF!</f>
        <v>#REF!</v>
      </c>
      <c r="F65" s="15" t="e">
        <f>#REF!</f>
        <v>#REF!</v>
      </c>
      <c r="G65" s="16" t="e">
        <f>#REF!</f>
        <v>#REF!</v>
      </c>
      <c r="H65" s="16"/>
      <c r="I65" s="16"/>
      <c r="J65" s="15" t="e">
        <f>#REF!</f>
        <v>#REF!</v>
      </c>
      <c r="K65" s="22" t="e">
        <f>#REF!</f>
        <v>#REF!</v>
      </c>
    </row>
    <row r="66" spans="1:11" x14ac:dyDescent="0.2">
      <c r="A66" s="7">
        <v>2</v>
      </c>
      <c r="B66" s="5" t="e">
        <f>#REF!</f>
        <v>#REF!</v>
      </c>
      <c r="C66" s="7" t="s">
        <v>17</v>
      </c>
      <c r="D66" s="15" t="e">
        <f>#REF!</f>
        <v>#REF!</v>
      </c>
      <c r="E66" s="16" t="e">
        <f>#REF!</f>
        <v>#REF!</v>
      </c>
      <c r="F66" s="15" t="e">
        <f>#REF!</f>
        <v>#REF!</v>
      </c>
      <c r="G66" s="16" t="e">
        <f>#REF!</f>
        <v>#REF!</v>
      </c>
      <c r="H66" s="16"/>
      <c r="I66" s="16"/>
      <c r="J66" s="15" t="e">
        <f>#REF!</f>
        <v>#REF!</v>
      </c>
      <c r="K66" s="22" t="e">
        <f>#REF!</f>
        <v>#REF!</v>
      </c>
    </row>
    <row r="67" spans="1:11" x14ac:dyDescent="0.2">
      <c r="A67" s="7">
        <v>3</v>
      </c>
      <c r="B67" s="5" t="e">
        <f>#REF!</f>
        <v>#REF!</v>
      </c>
      <c r="C67" s="7" t="s">
        <v>17</v>
      </c>
      <c r="D67" s="15" t="e">
        <f>#REF!</f>
        <v>#REF!</v>
      </c>
      <c r="E67" s="16" t="e">
        <f>#REF!</f>
        <v>#REF!</v>
      </c>
      <c r="F67" s="15" t="e">
        <f>#REF!</f>
        <v>#REF!</v>
      </c>
      <c r="G67" s="16" t="e">
        <f>#REF!</f>
        <v>#REF!</v>
      </c>
      <c r="H67" s="16"/>
      <c r="I67" s="16"/>
      <c r="J67" s="15" t="e">
        <f>#REF!</f>
        <v>#REF!</v>
      </c>
      <c r="K67" s="22" t="e">
        <f>#REF!</f>
        <v>#REF!</v>
      </c>
    </row>
    <row r="68" spans="1:11" x14ac:dyDescent="0.2">
      <c r="A68" s="7">
        <v>4</v>
      </c>
      <c r="B68" s="5" t="e">
        <f>#REF!</f>
        <v>#REF!</v>
      </c>
      <c r="C68" s="7" t="s">
        <v>17</v>
      </c>
      <c r="D68" s="15" t="e">
        <f>#REF!</f>
        <v>#REF!</v>
      </c>
      <c r="E68" s="16" t="e">
        <f>#REF!</f>
        <v>#REF!</v>
      </c>
      <c r="F68" s="15" t="e">
        <f>#REF!</f>
        <v>#REF!</v>
      </c>
      <c r="G68" s="16" t="e">
        <f>#REF!</f>
        <v>#REF!</v>
      </c>
      <c r="H68" s="16"/>
      <c r="I68" s="16"/>
      <c r="J68" s="15" t="e">
        <f>#REF!</f>
        <v>#REF!</v>
      </c>
      <c r="K68" s="22" t="e">
        <f>#REF!</f>
        <v>#REF!</v>
      </c>
    </row>
    <row r="69" spans="1:11" x14ac:dyDescent="0.2">
      <c r="A69" s="7">
        <v>5</v>
      </c>
      <c r="B69" s="5" t="e">
        <f>#REF!</f>
        <v>#REF!</v>
      </c>
      <c r="C69" s="7" t="s">
        <v>17</v>
      </c>
      <c r="D69" s="15" t="e">
        <f>#REF!</f>
        <v>#REF!</v>
      </c>
      <c r="E69" s="16" t="e">
        <f>#REF!</f>
        <v>#REF!</v>
      </c>
      <c r="F69" s="15" t="e">
        <f>#REF!</f>
        <v>#REF!</v>
      </c>
      <c r="G69" s="16" t="e">
        <f>#REF!</f>
        <v>#REF!</v>
      </c>
      <c r="H69" s="16"/>
      <c r="I69" s="16"/>
      <c r="J69" s="15" t="e">
        <f>#REF!</f>
        <v>#REF!</v>
      </c>
      <c r="K69" s="22" t="e">
        <f>#REF!</f>
        <v>#REF!</v>
      </c>
    </row>
    <row r="70" spans="1:11" x14ac:dyDescent="0.2">
      <c r="A70" s="7">
        <v>6</v>
      </c>
      <c r="B70" s="5" t="e">
        <f>#REF!</f>
        <v>#REF!</v>
      </c>
      <c r="C70" s="7" t="s">
        <v>17</v>
      </c>
      <c r="D70" s="15" t="e">
        <f>#REF!</f>
        <v>#REF!</v>
      </c>
      <c r="E70" s="16" t="e">
        <f>#REF!</f>
        <v>#REF!</v>
      </c>
      <c r="F70" s="15" t="e">
        <f>#REF!</f>
        <v>#REF!</v>
      </c>
      <c r="G70" s="16" t="e">
        <f>#REF!</f>
        <v>#REF!</v>
      </c>
      <c r="H70" s="16"/>
      <c r="I70" s="16"/>
      <c r="J70" s="15" t="e">
        <f>#REF!</f>
        <v>#REF!</v>
      </c>
      <c r="K70" s="22" t="e">
        <f>#REF!</f>
        <v>#REF!</v>
      </c>
    </row>
    <row r="71" spans="1:11" x14ac:dyDescent="0.2">
      <c r="A71" s="7">
        <v>7</v>
      </c>
      <c r="B71" s="5" t="e">
        <f>#REF!</f>
        <v>#REF!</v>
      </c>
      <c r="C71" s="7" t="s">
        <v>17</v>
      </c>
      <c r="D71" s="15" t="e">
        <f>#REF!</f>
        <v>#REF!</v>
      </c>
      <c r="E71" s="16" t="e">
        <f>#REF!</f>
        <v>#REF!</v>
      </c>
      <c r="F71" s="15" t="e">
        <f>#REF!</f>
        <v>#REF!</v>
      </c>
      <c r="G71" s="16" t="e">
        <f>#REF!</f>
        <v>#REF!</v>
      </c>
      <c r="H71" s="16"/>
      <c r="I71" s="16"/>
      <c r="J71" s="15" t="e">
        <f>#REF!</f>
        <v>#REF!</v>
      </c>
      <c r="K71" s="22" t="e">
        <f>#REF!</f>
        <v>#REF!</v>
      </c>
    </row>
    <row r="72" spans="1:11" x14ac:dyDescent="0.2">
      <c r="A72" s="7">
        <v>8</v>
      </c>
      <c r="B72" s="5" t="e">
        <f>#REF!</f>
        <v>#REF!</v>
      </c>
      <c r="C72" s="7" t="s">
        <v>17</v>
      </c>
      <c r="D72" s="15" t="e">
        <f>#REF!</f>
        <v>#REF!</v>
      </c>
      <c r="E72" s="16" t="e">
        <f>#REF!</f>
        <v>#REF!</v>
      </c>
      <c r="F72" s="15" t="e">
        <f>#REF!</f>
        <v>#REF!</v>
      </c>
      <c r="G72" s="16" t="e">
        <f>#REF!</f>
        <v>#REF!</v>
      </c>
      <c r="H72" s="16"/>
      <c r="I72" s="16"/>
      <c r="J72" s="15" t="e">
        <f>#REF!</f>
        <v>#REF!</v>
      </c>
      <c r="K72" s="22" t="e">
        <f>#REF!</f>
        <v>#REF!</v>
      </c>
    </row>
    <row r="73" spans="1:11" x14ac:dyDescent="0.2">
      <c r="A73" s="7">
        <v>9</v>
      </c>
      <c r="B73" s="5" t="e">
        <f>#REF!</f>
        <v>#REF!</v>
      </c>
      <c r="C73" s="7" t="s">
        <v>17</v>
      </c>
      <c r="D73" s="15" t="e">
        <f>#REF!</f>
        <v>#REF!</v>
      </c>
      <c r="E73" s="16" t="e">
        <f>#REF!</f>
        <v>#REF!</v>
      </c>
      <c r="F73" s="15" t="e">
        <f>#REF!</f>
        <v>#REF!</v>
      </c>
      <c r="G73" s="16" t="e">
        <f>#REF!</f>
        <v>#REF!</v>
      </c>
      <c r="H73" s="16"/>
      <c r="I73" s="16"/>
      <c r="J73" s="15" t="e">
        <f>#REF!</f>
        <v>#REF!</v>
      </c>
      <c r="K73" s="22" t="e">
        <f>#REF!</f>
        <v>#REF!</v>
      </c>
    </row>
    <row r="74" spans="1:11" x14ac:dyDescent="0.2">
      <c r="A74" s="7"/>
      <c r="B74" s="5"/>
      <c r="C74" s="7"/>
      <c r="D74" s="15"/>
      <c r="E74" s="16"/>
      <c r="F74" s="15"/>
      <c r="G74" s="16"/>
      <c r="H74" s="16"/>
      <c r="I74" s="16"/>
      <c r="J74" s="15"/>
      <c r="K74" s="22"/>
    </row>
    <row r="75" spans="1:11" x14ac:dyDescent="0.2">
      <c r="A75" s="7">
        <v>1</v>
      </c>
      <c r="B75" t="e">
        <f>#REF!</f>
        <v>#REF!</v>
      </c>
      <c r="C75" s="7" t="s">
        <v>51</v>
      </c>
      <c r="D75" s="6" t="e">
        <f>#REF!</f>
        <v>#REF!</v>
      </c>
      <c r="E75" s="17" t="e">
        <f>#REF!</f>
        <v>#REF!</v>
      </c>
      <c r="F75" s="15" t="e">
        <f>#REF!</f>
        <v>#REF!</v>
      </c>
      <c r="G75" s="15" t="e">
        <f>#REF!</f>
        <v>#REF!</v>
      </c>
      <c r="H75" s="15"/>
      <c r="I75" s="15"/>
      <c r="J75" s="15" t="e">
        <f>#REF!</f>
        <v>#REF!</v>
      </c>
      <c r="K75" s="23" t="e">
        <f>#REF!</f>
        <v>#REF!</v>
      </c>
    </row>
    <row r="76" spans="1:11" x14ac:dyDescent="0.2">
      <c r="A76" s="7">
        <v>2</v>
      </c>
      <c r="B76" t="e">
        <f>#REF!</f>
        <v>#REF!</v>
      </c>
      <c r="C76" s="7" t="s">
        <v>51</v>
      </c>
      <c r="D76" s="6" t="e">
        <f>#REF!</f>
        <v>#REF!</v>
      </c>
      <c r="E76" s="17" t="e">
        <f>#REF!</f>
        <v>#REF!</v>
      </c>
      <c r="F76" s="15" t="e">
        <f>#REF!</f>
        <v>#REF!</v>
      </c>
      <c r="G76" s="15" t="e">
        <f>#REF!</f>
        <v>#REF!</v>
      </c>
      <c r="H76" s="15"/>
      <c r="I76" s="15"/>
      <c r="J76" s="15" t="e">
        <f>#REF!</f>
        <v>#REF!</v>
      </c>
      <c r="K76" s="23" t="e">
        <f>#REF!</f>
        <v>#REF!</v>
      </c>
    </row>
    <row r="77" spans="1:11" x14ac:dyDescent="0.2">
      <c r="A77" s="7">
        <v>3</v>
      </c>
      <c r="B77" t="e">
        <f>#REF!</f>
        <v>#REF!</v>
      </c>
      <c r="C77" s="7" t="s">
        <v>51</v>
      </c>
      <c r="D77" s="6" t="e">
        <f>#REF!</f>
        <v>#REF!</v>
      </c>
      <c r="E77" s="17" t="e">
        <f>#REF!</f>
        <v>#REF!</v>
      </c>
      <c r="F77" s="15" t="e">
        <f>#REF!</f>
        <v>#REF!</v>
      </c>
      <c r="G77" s="15" t="e">
        <f>#REF!</f>
        <v>#REF!</v>
      </c>
      <c r="H77" s="15"/>
      <c r="I77" s="15"/>
      <c r="J77" s="15" t="e">
        <f>#REF!</f>
        <v>#REF!</v>
      </c>
      <c r="K77" s="23" t="e">
        <f>#REF!</f>
        <v>#REF!</v>
      </c>
    </row>
    <row r="78" spans="1:11" x14ac:dyDescent="0.2">
      <c r="A78" s="7">
        <v>4</v>
      </c>
      <c r="B78" t="e">
        <f>#REF!</f>
        <v>#REF!</v>
      </c>
      <c r="C78" s="7" t="s">
        <v>51</v>
      </c>
      <c r="D78" s="6" t="e">
        <f>#REF!</f>
        <v>#REF!</v>
      </c>
      <c r="E78" s="17" t="e">
        <f>#REF!</f>
        <v>#REF!</v>
      </c>
      <c r="F78" s="15" t="e">
        <f>#REF!</f>
        <v>#REF!</v>
      </c>
      <c r="G78" s="15" t="e">
        <f>#REF!</f>
        <v>#REF!</v>
      </c>
      <c r="H78" s="15"/>
      <c r="I78" s="15"/>
      <c r="J78" s="15" t="e">
        <f>#REF!</f>
        <v>#REF!</v>
      </c>
      <c r="K78" s="23" t="e">
        <f>#REF!</f>
        <v>#REF!</v>
      </c>
    </row>
    <row r="79" spans="1:11" x14ac:dyDescent="0.2">
      <c r="A79" s="7">
        <v>5</v>
      </c>
      <c r="B79" t="e">
        <f>#REF!</f>
        <v>#REF!</v>
      </c>
      <c r="C79" s="7" t="s">
        <v>51</v>
      </c>
      <c r="D79" s="6" t="e">
        <f>#REF!</f>
        <v>#REF!</v>
      </c>
      <c r="E79" s="17" t="e">
        <f>#REF!</f>
        <v>#REF!</v>
      </c>
      <c r="F79" s="15" t="e">
        <f>#REF!</f>
        <v>#REF!</v>
      </c>
      <c r="G79" s="15" t="e">
        <f>#REF!</f>
        <v>#REF!</v>
      </c>
      <c r="H79" s="15"/>
      <c r="I79" s="15"/>
      <c r="J79" s="15" t="e">
        <f>#REF!</f>
        <v>#REF!</v>
      </c>
      <c r="K79" s="23" t="e">
        <f>#REF!</f>
        <v>#REF!</v>
      </c>
    </row>
    <row r="80" spans="1:11" x14ac:dyDescent="0.2">
      <c r="A80" s="7">
        <v>6</v>
      </c>
      <c r="B80" t="e">
        <f>#REF!</f>
        <v>#REF!</v>
      </c>
      <c r="C80" s="7" t="s">
        <v>51</v>
      </c>
      <c r="D80" s="6" t="e">
        <f>#REF!</f>
        <v>#REF!</v>
      </c>
      <c r="E80" s="17" t="e">
        <f>#REF!</f>
        <v>#REF!</v>
      </c>
      <c r="F80" s="15" t="e">
        <f>#REF!</f>
        <v>#REF!</v>
      </c>
      <c r="G80" s="15" t="e">
        <f>#REF!</f>
        <v>#REF!</v>
      </c>
      <c r="H80" s="15"/>
      <c r="I80" s="15"/>
      <c r="J80" s="15" t="e">
        <f>#REF!</f>
        <v>#REF!</v>
      </c>
      <c r="K80" s="23" t="e">
        <f>#REF!</f>
        <v>#REF!</v>
      </c>
    </row>
    <row r="81" spans="1:11" x14ac:dyDescent="0.2">
      <c r="A81" s="7">
        <v>7</v>
      </c>
      <c r="B81" t="e">
        <f>#REF!</f>
        <v>#REF!</v>
      </c>
      <c r="C81" s="7" t="s">
        <v>51</v>
      </c>
      <c r="D81" s="6" t="e">
        <f>#REF!</f>
        <v>#REF!</v>
      </c>
      <c r="E81" s="17" t="e">
        <f>#REF!</f>
        <v>#REF!</v>
      </c>
      <c r="F81" s="15" t="e">
        <f>#REF!</f>
        <v>#REF!</v>
      </c>
      <c r="G81" s="15" t="e">
        <f>#REF!</f>
        <v>#REF!</v>
      </c>
      <c r="H81" s="15"/>
      <c r="I81" s="15"/>
      <c r="J81" s="15" t="e">
        <f>#REF!</f>
        <v>#REF!</v>
      </c>
      <c r="K81" s="23" t="e">
        <f>#REF!</f>
        <v>#REF!</v>
      </c>
    </row>
    <row r="82" spans="1:11" x14ac:dyDescent="0.2">
      <c r="A82" s="7">
        <v>8</v>
      </c>
      <c r="B82" t="e">
        <f>#REF!</f>
        <v>#REF!</v>
      </c>
      <c r="C82" s="7" t="s">
        <v>51</v>
      </c>
      <c r="D82" s="6" t="e">
        <f>#REF!</f>
        <v>#REF!</v>
      </c>
      <c r="E82" s="17" t="e">
        <f>#REF!</f>
        <v>#REF!</v>
      </c>
      <c r="F82" s="15" t="e">
        <f>#REF!</f>
        <v>#REF!</v>
      </c>
      <c r="G82" s="15" t="e">
        <f>#REF!</f>
        <v>#REF!</v>
      </c>
      <c r="H82" s="15"/>
      <c r="I82" s="15"/>
      <c r="J82" s="15" t="e">
        <f>#REF!</f>
        <v>#REF!</v>
      </c>
      <c r="K82" s="23" t="e">
        <f>#REF!</f>
        <v>#REF!</v>
      </c>
    </row>
    <row r="83" spans="1:11" x14ac:dyDescent="0.2">
      <c r="A83" s="7">
        <v>9</v>
      </c>
      <c r="B83" t="e">
        <f>#REF!</f>
        <v>#REF!</v>
      </c>
      <c r="C83" s="7" t="s">
        <v>51</v>
      </c>
      <c r="D83" s="6" t="e">
        <f>#REF!</f>
        <v>#REF!</v>
      </c>
      <c r="E83" s="17" t="e">
        <f>#REF!</f>
        <v>#REF!</v>
      </c>
      <c r="F83" s="15" t="e">
        <f>#REF!</f>
        <v>#REF!</v>
      </c>
      <c r="G83" s="15" t="e">
        <f>#REF!</f>
        <v>#REF!</v>
      </c>
      <c r="H83" s="15"/>
      <c r="I83" s="15"/>
      <c r="J83" s="15" t="e">
        <f>#REF!</f>
        <v>#REF!</v>
      </c>
      <c r="K83" s="23" t="e">
        <f>#REF!</f>
        <v>#REF!</v>
      </c>
    </row>
    <row r="84" spans="1:11" x14ac:dyDescent="0.2">
      <c r="A84" s="7">
        <v>10</v>
      </c>
      <c r="B84" t="e">
        <f>#REF!</f>
        <v>#REF!</v>
      </c>
      <c r="C84" s="7" t="s">
        <v>51</v>
      </c>
      <c r="D84" s="6" t="e">
        <f>#REF!</f>
        <v>#REF!</v>
      </c>
      <c r="E84" s="17" t="e">
        <f>#REF!</f>
        <v>#REF!</v>
      </c>
      <c r="F84" s="15" t="e">
        <f>#REF!</f>
        <v>#REF!</v>
      </c>
      <c r="G84" s="15" t="e">
        <f>#REF!</f>
        <v>#REF!</v>
      </c>
      <c r="H84" s="15"/>
      <c r="I84" s="15"/>
      <c r="J84" s="15" t="e">
        <f>#REF!</f>
        <v>#REF!</v>
      </c>
      <c r="K84" s="23" t="e">
        <f>#REF!</f>
        <v>#REF!</v>
      </c>
    </row>
    <row r="85" spans="1:11" x14ac:dyDescent="0.2">
      <c r="A85" s="7">
        <v>11</v>
      </c>
      <c r="B85" t="e">
        <f>#REF!</f>
        <v>#REF!</v>
      </c>
      <c r="C85" s="7" t="s">
        <v>51</v>
      </c>
      <c r="D85" s="6" t="e">
        <f>#REF!</f>
        <v>#REF!</v>
      </c>
      <c r="E85" s="17" t="e">
        <f>#REF!</f>
        <v>#REF!</v>
      </c>
      <c r="F85" s="15" t="e">
        <f>#REF!</f>
        <v>#REF!</v>
      </c>
      <c r="G85" s="15" t="e">
        <f>#REF!</f>
        <v>#REF!</v>
      </c>
      <c r="H85" s="15"/>
      <c r="I85" s="15"/>
      <c r="J85" s="15" t="e">
        <f>#REF!</f>
        <v>#REF!</v>
      </c>
      <c r="K85" s="23" t="e">
        <f>#REF!</f>
        <v>#REF!</v>
      </c>
    </row>
    <row r="86" spans="1:11" x14ac:dyDescent="0.2">
      <c r="A86" s="7"/>
      <c r="C86" s="7"/>
      <c r="D86" s="6"/>
      <c r="E86" s="17"/>
      <c r="F86" s="15"/>
      <c r="G86" s="15"/>
      <c r="H86" s="15"/>
      <c r="I86" s="15"/>
      <c r="J86" s="15"/>
      <c r="K86" s="23"/>
    </row>
    <row r="87" spans="1:11" x14ac:dyDescent="0.2">
      <c r="A87" s="7">
        <v>1</v>
      </c>
      <c r="B87" s="5" t="e">
        <f>#REF!</f>
        <v>#REF!</v>
      </c>
      <c r="C87" s="7" t="s">
        <v>12</v>
      </c>
      <c r="D87" s="15" t="e">
        <f>#REF!</f>
        <v>#REF!</v>
      </c>
      <c r="E87" s="16" t="e">
        <f>#REF!</f>
        <v>#REF!</v>
      </c>
      <c r="F87" s="15" t="e">
        <f>#REF!</f>
        <v>#REF!</v>
      </c>
      <c r="G87" s="16" t="e">
        <f>#REF!</f>
        <v>#REF!</v>
      </c>
      <c r="H87" s="16"/>
      <c r="I87" s="16"/>
      <c r="J87" s="15" t="e">
        <f>#REF!</f>
        <v>#REF!</v>
      </c>
      <c r="K87" s="22" t="e">
        <f>#REF!</f>
        <v>#REF!</v>
      </c>
    </row>
    <row r="88" spans="1:11" x14ac:dyDescent="0.2">
      <c r="A88" s="7">
        <v>2</v>
      </c>
      <c r="B88" s="5" t="e">
        <f>#REF!</f>
        <v>#REF!</v>
      </c>
      <c r="C88" s="7" t="s">
        <v>12</v>
      </c>
      <c r="D88" s="15" t="e">
        <f>#REF!</f>
        <v>#REF!</v>
      </c>
      <c r="E88" s="16" t="e">
        <f>#REF!</f>
        <v>#REF!</v>
      </c>
      <c r="F88" s="15" t="e">
        <f>#REF!</f>
        <v>#REF!</v>
      </c>
      <c r="G88" s="16" t="e">
        <f>#REF!</f>
        <v>#REF!</v>
      </c>
      <c r="H88" s="16"/>
      <c r="I88" s="16"/>
      <c r="J88" s="15" t="e">
        <f>#REF!</f>
        <v>#REF!</v>
      </c>
      <c r="K88" s="22" t="e">
        <f>#REF!</f>
        <v>#REF!</v>
      </c>
    </row>
    <row r="89" spans="1:11" x14ac:dyDescent="0.2">
      <c r="A89" s="7">
        <v>3</v>
      </c>
      <c r="B89" s="5" t="e">
        <f>#REF!</f>
        <v>#REF!</v>
      </c>
      <c r="C89" s="7" t="s">
        <v>12</v>
      </c>
      <c r="D89" s="15" t="e">
        <f>#REF!</f>
        <v>#REF!</v>
      </c>
      <c r="E89" s="16" t="e">
        <f>#REF!</f>
        <v>#REF!</v>
      </c>
      <c r="F89" s="15" t="e">
        <f>#REF!</f>
        <v>#REF!</v>
      </c>
      <c r="G89" s="16" t="e">
        <f>#REF!</f>
        <v>#REF!</v>
      </c>
      <c r="H89" s="16"/>
      <c r="I89" s="16"/>
      <c r="J89" s="15" t="e">
        <f>#REF!</f>
        <v>#REF!</v>
      </c>
      <c r="K89" s="22" t="e">
        <f>#REF!</f>
        <v>#REF!</v>
      </c>
    </row>
    <row r="90" spans="1:11" x14ac:dyDescent="0.2">
      <c r="A90" s="7">
        <v>4</v>
      </c>
      <c r="B90" s="5" t="e">
        <f>#REF!</f>
        <v>#REF!</v>
      </c>
      <c r="C90" s="7" t="s">
        <v>12</v>
      </c>
      <c r="D90" s="15" t="e">
        <f>#REF!</f>
        <v>#REF!</v>
      </c>
      <c r="E90" s="16" t="e">
        <f>#REF!</f>
        <v>#REF!</v>
      </c>
      <c r="F90" s="15" t="e">
        <f>#REF!</f>
        <v>#REF!</v>
      </c>
      <c r="G90" s="16" t="e">
        <f>#REF!</f>
        <v>#REF!</v>
      </c>
      <c r="H90" s="16"/>
      <c r="I90" s="16"/>
      <c r="J90" s="15" t="e">
        <f>#REF!</f>
        <v>#REF!</v>
      </c>
      <c r="K90" s="22" t="e">
        <f>#REF!</f>
        <v>#REF!</v>
      </c>
    </row>
    <row r="91" spans="1:11" x14ac:dyDescent="0.2">
      <c r="A91" s="7">
        <v>5</v>
      </c>
      <c r="B91" s="5" t="e">
        <f>#REF!</f>
        <v>#REF!</v>
      </c>
      <c r="C91" s="7" t="s">
        <v>12</v>
      </c>
      <c r="D91" s="15" t="e">
        <f>#REF!</f>
        <v>#REF!</v>
      </c>
      <c r="E91" s="16" t="e">
        <f>#REF!</f>
        <v>#REF!</v>
      </c>
      <c r="F91" s="15" t="e">
        <f>#REF!</f>
        <v>#REF!</v>
      </c>
      <c r="G91" s="16" t="e">
        <f>#REF!</f>
        <v>#REF!</v>
      </c>
      <c r="H91" s="16"/>
      <c r="I91" s="16"/>
      <c r="J91" s="15" t="e">
        <f>#REF!</f>
        <v>#REF!</v>
      </c>
      <c r="K91" s="22" t="e">
        <f>#REF!</f>
        <v>#REF!</v>
      </c>
    </row>
    <row r="92" spans="1:11" x14ac:dyDescent="0.2">
      <c r="A92" s="7">
        <v>6</v>
      </c>
      <c r="B92" s="5" t="e">
        <f>#REF!</f>
        <v>#REF!</v>
      </c>
      <c r="C92" s="7" t="s">
        <v>12</v>
      </c>
      <c r="D92" s="15" t="e">
        <f>#REF!</f>
        <v>#REF!</v>
      </c>
      <c r="E92" s="16" t="e">
        <f>#REF!</f>
        <v>#REF!</v>
      </c>
      <c r="F92" s="15" t="e">
        <f>#REF!</f>
        <v>#REF!</v>
      </c>
      <c r="G92" s="16" t="e">
        <f>#REF!</f>
        <v>#REF!</v>
      </c>
      <c r="H92" s="16"/>
      <c r="I92" s="16"/>
      <c r="J92" s="15" t="e">
        <f>#REF!</f>
        <v>#REF!</v>
      </c>
      <c r="K92" s="22" t="e">
        <f>#REF!</f>
        <v>#REF!</v>
      </c>
    </row>
    <row r="93" spans="1:11" x14ac:dyDescent="0.2">
      <c r="A93" s="7">
        <v>7</v>
      </c>
      <c r="B93" s="5" t="e">
        <f>#REF!</f>
        <v>#REF!</v>
      </c>
      <c r="C93" s="7" t="s">
        <v>12</v>
      </c>
      <c r="D93" s="15" t="e">
        <f>#REF!</f>
        <v>#REF!</v>
      </c>
      <c r="E93" s="16" t="e">
        <f>#REF!</f>
        <v>#REF!</v>
      </c>
      <c r="F93" s="15" t="e">
        <f>#REF!</f>
        <v>#REF!</v>
      </c>
      <c r="G93" s="16" t="e">
        <f>#REF!</f>
        <v>#REF!</v>
      </c>
      <c r="H93" s="16"/>
      <c r="I93" s="16"/>
      <c r="J93" s="15" t="e">
        <f>#REF!</f>
        <v>#REF!</v>
      </c>
      <c r="K93" s="22" t="e">
        <f>#REF!</f>
        <v>#REF!</v>
      </c>
    </row>
    <row r="94" spans="1:11" x14ac:dyDescent="0.2">
      <c r="A94" s="7">
        <v>8</v>
      </c>
      <c r="B94" s="5" t="e">
        <f>#REF!</f>
        <v>#REF!</v>
      </c>
      <c r="C94" s="7" t="s">
        <v>12</v>
      </c>
      <c r="D94" s="15" t="e">
        <f>#REF!</f>
        <v>#REF!</v>
      </c>
      <c r="E94" s="16" t="e">
        <f>#REF!</f>
        <v>#REF!</v>
      </c>
      <c r="F94" s="15" t="e">
        <f>#REF!</f>
        <v>#REF!</v>
      </c>
      <c r="G94" s="16" t="e">
        <f>#REF!</f>
        <v>#REF!</v>
      </c>
      <c r="H94" s="16"/>
      <c r="I94" s="16"/>
      <c r="J94" s="15" t="e">
        <f>#REF!</f>
        <v>#REF!</v>
      </c>
      <c r="K94" s="22" t="e">
        <f>#REF!</f>
        <v>#REF!</v>
      </c>
    </row>
    <row r="95" spans="1:11" x14ac:dyDescent="0.2">
      <c r="A95" s="7">
        <v>9</v>
      </c>
      <c r="B95" s="5" t="e">
        <f>#REF!</f>
        <v>#REF!</v>
      </c>
      <c r="C95" s="7" t="s">
        <v>12</v>
      </c>
      <c r="D95" s="15" t="e">
        <f>#REF!</f>
        <v>#REF!</v>
      </c>
      <c r="E95" s="16" t="e">
        <f>#REF!</f>
        <v>#REF!</v>
      </c>
      <c r="F95" s="15" t="e">
        <f>#REF!</f>
        <v>#REF!</v>
      </c>
      <c r="G95" s="16" t="e">
        <f>#REF!</f>
        <v>#REF!</v>
      </c>
      <c r="H95" s="16"/>
      <c r="I95" s="16"/>
      <c r="J95" s="15" t="e">
        <f>#REF!</f>
        <v>#REF!</v>
      </c>
      <c r="K95" s="22" t="e">
        <f>#REF!</f>
        <v>#REF!</v>
      </c>
    </row>
    <row r="96" spans="1:11" x14ac:dyDescent="0.2">
      <c r="A96" s="7">
        <v>10</v>
      </c>
      <c r="B96" s="5" t="e">
        <f>#REF!</f>
        <v>#REF!</v>
      </c>
      <c r="C96" s="7" t="s">
        <v>12</v>
      </c>
      <c r="D96" s="15" t="e">
        <f>#REF!</f>
        <v>#REF!</v>
      </c>
      <c r="E96" s="16" t="e">
        <f>#REF!</f>
        <v>#REF!</v>
      </c>
      <c r="F96" s="15" t="e">
        <f>#REF!</f>
        <v>#REF!</v>
      </c>
      <c r="G96" s="16" t="e">
        <f>#REF!</f>
        <v>#REF!</v>
      </c>
      <c r="H96" s="16"/>
      <c r="I96" s="16"/>
      <c r="J96" s="15" t="e">
        <f>#REF!</f>
        <v>#REF!</v>
      </c>
      <c r="K96" s="22" t="e">
        <f>#REF!</f>
        <v>#REF!</v>
      </c>
    </row>
    <row r="97" spans="1:11" x14ac:dyDescent="0.2">
      <c r="A97" s="7">
        <v>11</v>
      </c>
      <c r="B97" s="5" t="e">
        <f>#REF!</f>
        <v>#REF!</v>
      </c>
      <c r="C97" s="7" t="s">
        <v>12</v>
      </c>
      <c r="D97" s="15" t="e">
        <f>#REF!</f>
        <v>#REF!</v>
      </c>
      <c r="E97" s="16" t="e">
        <f>#REF!</f>
        <v>#REF!</v>
      </c>
      <c r="F97" s="15" t="e">
        <f>#REF!</f>
        <v>#REF!</v>
      </c>
      <c r="G97" s="16" t="e">
        <f>#REF!</f>
        <v>#REF!</v>
      </c>
      <c r="H97" s="16"/>
      <c r="I97" s="16"/>
      <c r="J97" s="15" t="e">
        <f>#REF!</f>
        <v>#REF!</v>
      </c>
      <c r="K97" s="22" t="e">
        <f>#REF!</f>
        <v>#REF!</v>
      </c>
    </row>
    <row r="98" spans="1:11" x14ac:dyDescent="0.2">
      <c r="A98" s="7">
        <v>12</v>
      </c>
      <c r="B98" s="5" t="e">
        <f>#REF!</f>
        <v>#REF!</v>
      </c>
      <c r="C98" s="7" t="s">
        <v>12</v>
      </c>
      <c r="D98" s="15" t="e">
        <f>#REF!</f>
        <v>#REF!</v>
      </c>
      <c r="E98" s="16" t="e">
        <f>#REF!</f>
        <v>#REF!</v>
      </c>
      <c r="F98" s="15" t="e">
        <f>#REF!</f>
        <v>#REF!</v>
      </c>
      <c r="G98" s="16" t="e">
        <f>#REF!</f>
        <v>#REF!</v>
      </c>
      <c r="H98" s="16"/>
      <c r="I98" s="16"/>
      <c r="J98" s="15" t="e">
        <f>#REF!</f>
        <v>#REF!</v>
      </c>
      <c r="K98" s="22" t="e">
        <f>#REF!</f>
        <v>#REF!</v>
      </c>
    </row>
    <row r="99" spans="1:11" x14ac:dyDescent="0.2">
      <c r="A99" s="7">
        <v>13</v>
      </c>
      <c r="B99" s="5" t="e">
        <f>#REF!</f>
        <v>#REF!</v>
      </c>
      <c r="C99" s="7" t="s">
        <v>12</v>
      </c>
      <c r="D99" s="15" t="e">
        <f>#REF!</f>
        <v>#REF!</v>
      </c>
      <c r="E99" s="16" t="e">
        <f>#REF!</f>
        <v>#REF!</v>
      </c>
      <c r="F99" s="15" t="e">
        <f>#REF!</f>
        <v>#REF!</v>
      </c>
      <c r="G99" s="16" t="e">
        <f>#REF!</f>
        <v>#REF!</v>
      </c>
      <c r="H99" s="16"/>
      <c r="I99" s="16"/>
      <c r="J99" s="15" t="e">
        <f>#REF!</f>
        <v>#REF!</v>
      </c>
      <c r="K99" s="22" t="e">
        <f>#REF!</f>
        <v>#REF!</v>
      </c>
    </row>
    <row r="100" spans="1:11" x14ac:dyDescent="0.2">
      <c r="A100" s="7">
        <v>14</v>
      </c>
      <c r="B100" s="5" t="e">
        <f>#REF!</f>
        <v>#REF!</v>
      </c>
      <c r="C100" s="7" t="s">
        <v>12</v>
      </c>
      <c r="D100" s="15" t="e">
        <f>#REF!</f>
        <v>#REF!</v>
      </c>
      <c r="E100" s="16" t="e">
        <f>#REF!</f>
        <v>#REF!</v>
      </c>
      <c r="F100" s="15" t="e">
        <f>#REF!</f>
        <v>#REF!</v>
      </c>
      <c r="G100" s="16" t="e">
        <f>#REF!</f>
        <v>#REF!</v>
      </c>
      <c r="H100" s="16"/>
      <c r="I100" s="16"/>
      <c r="J100" s="15" t="e">
        <f>#REF!</f>
        <v>#REF!</v>
      </c>
      <c r="K100" s="22" t="e">
        <f>#REF!</f>
        <v>#REF!</v>
      </c>
    </row>
    <row r="101" spans="1:11" x14ac:dyDescent="0.2">
      <c r="A101" s="7">
        <v>15</v>
      </c>
      <c r="B101" s="5" t="e">
        <f>#REF!</f>
        <v>#REF!</v>
      </c>
      <c r="C101" s="7" t="s">
        <v>12</v>
      </c>
      <c r="D101" s="15" t="e">
        <f>#REF!</f>
        <v>#REF!</v>
      </c>
      <c r="E101" s="16" t="e">
        <f>#REF!</f>
        <v>#REF!</v>
      </c>
      <c r="F101" s="15" t="e">
        <f>#REF!</f>
        <v>#REF!</v>
      </c>
      <c r="G101" s="16" t="e">
        <f>#REF!</f>
        <v>#REF!</v>
      </c>
      <c r="H101" s="16"/>
      <c r="I101" s="16"/>
      <c r="J101" s="15" t="e">
        <f>#REF!</f>
        <v>#REF!</v>
      </c>
      <c r="K101" s="22" t="e">
        <f>#REF!</f>
        <v>#REF!</v>
      </c>
    </row>
    <row r="102" spans="1:11" x14ac:dyDescent="0.2">
      <c r="A102" s="7"/>
      <c r="B102" s="5"/>
      <c r="C102" s="7"/>
      <c r="D102" s="15"/>
      <c r="E102" s="16"/>
      <c r="F102" s="15"/>
      <c r="G102" s="16"/>
      <c r="H102" s="16"/>
      <c r="I102" s="16"/>
      <c r="J102" s="15"/>
      <c r="K102" s="22"/>
    </row>
    <row r="103" spans="1:11" x14ac:dyDescent="0.2">
      <c r="A103" s="7">
        <v>1</v>
      </c>
      <c r="B103" s="5" t="e">
        <f>#REF!</f>
        <v>#REF!</v>
      </c>
      <c r="C103" s="7" t="s">
        <v>13</v>
      </c>
      <c r="D103" s="15" t="e">
        <f>#REF!</f>
        <v>#REF!</v>
      </c>
      <c r="E103" s="16" t="e">
        <f>#REF!</f>
        <v>#REF!</v>
      </c>
      <c r="F103" s="15" t="e">
        <f>#REF!</f>
        <v>#REF!</v>
      </c>
      <c r="G103" s="16" t="e">
        <f>#REF!</f>
        <v>#REF!</v>
      </c>
      <c r="H103" s="16"/>
      <c r="I103" s="16"/>
      <c r="J103" s="15" t="e">
        <f>#REF!</f>
        <v>#REF!</v>
      </c>
      <c r="K103" s="22" t="e">
        <f>#REF!</f>
        <v>#REF!</v>
      </c>
    </row>
    <row r="104" spans="1:11" x14ac:dyDescent="0.2">
      <c r="A104" s="7">
        <v>2</v>
      </c>
      <c r="B104" s="5" t="e">
        <f>#REF!</f>
        <v>#REF!</v>
      </c>
      <c r="C104" s="7" t="s">
        <v>13</v>
      </c>
      <c r="D104" s="15" t="e">
        <f>#REF!</f>
        <v>#REF!</v>
      </c>
      <c r="E104" s="16" t="e">
        <f>#REF!</f>
        <v>#REF!</v>
      </c>
      <c r="F104" s="15" t="e">
        <f>#REF!</f>
        <v>#REF!</v>
      </c>
      <c r="G104" s="16" t="e">
        <f>#REF!</f>
        <v>#REF!</v>
      </c>
      <c r="H104" s="16"/>
      <c r="I104" s="16"/>
      <c r="J104" s="15" t="e">
        <f>#REF!</f>
        <v>#REF!</v>
      </c>
      <c r="K104" s="22" t="e">
        <f>#REF!</f>
        <v>#REF!</v>
      </c>
    </row>
    <row r="105" spans="1:11" x14ac:dyDescent="0.2">
      <c r="A105" s="7">
        <v>3</v>
      </c>
      <c r="B105" s="5" t="e">
        <f>#REF!</f>
        <v>#REF!</v>
      </c>
      <c r="C105" s="7" t="s">
        <v>13</v>
      </c>
      <c r="D105" s="15" t="e">
        <f>#REF!</f>
        <v>#REF!</v>
      </c>
      <c r="E105" s="16" t="e">
        <f>#REF!</f>
        <v>#REF!</v>
      </c>
      <c r="F105" s="15" t="e">
        <f>#REF!</f>
        <v>#REF!</v>
      </c>
      <c r="G105" s="16" t="e">
        <f>#REF!</f>
        <v>#REF!</v>
      </c>
      <c r="H105" s="16"/>
      <c r="I105" s="16"/>
      <c r="J105" s="15" t="e">
        <f>#REF!</f>
        <v>#REF!</v>
      </c>
      <c r="K105" s="22" t="e">
        <f>#REF!</f>
        <v>#REF!</v>
      </c>
    </row>
    <row r="106" spans="1:11" x14ac:dyDescent="0.2">
      <c r="A106" s="7">
        <v>4</v>
      </c>
      <c r="B106" s="5" t="e">
        <f>#REF!</f>
        <v>#REF!</v>
      </c>
      <c r="C106" s="7" t="s">
        <v>13</v>
      </c>
      <c r="D106" s="15" t="e">
        <f>#REF!</f>
        <v>#REF!</v>
      </c>
      <c r="E106" s="16" t="e">
        <f>#REF!</f>
        <v>#REF!</v>
      </c>
      <c r="F106" s="15" t="e">
        <f>#REF!</f>
        <v>#REF!</v>
      </c>
      <c r="G106" s="16" t="e">
        <f>#REF!</f>
        <v>#REF!</v>
      </c>
      <c r="H106" s="16"/>
      <c r="I106" s="16"/>
      <c r="J106" s="15" t="e">
        <f>#REF!</f>
        <v>#REF!</v>
      </c>
      <c r="K106" s="22" t="e">
        <f>#REF!</f>
        <v>#REF!</v>
      </c>
    </row>
    <row r="107" spans="1:11" x14ac:dyDescent="0.2">
      <c r="A107" s="7">
        <v>5</v>
      </c>
      <c r="B107" s="5" t="e">
        <f>#REF!</f>
        <v>#REF!</v>
      </c>
      <c r="C107" s="7" t="s">
        <v>13</v>
      </c>
      <c r="D107" s="15" t="e">
        <f>#REF!</f>
        <v>#REF!</v>
      </c>
      <c r="E107" s="16" t="e">
        <f>#REF!</f>
        <v>#REF!</v>
      </c>
      <c r="F107" s="15" t="e">
        <f>#REF!</f>
        <v>#REF!</v>
      </c>
      <c r="G107" s="16" t="e">
        <f>#REF!</f>
        <v>#REF!</v>
      </c>
      <c r="H107" s="16"/>
      <c r="I107" s="16"/>
      <c r="J107" s="15" t="e">
        <f>#REF!</f>
        <v>#REF!</v>
      </c>
      <c r="K107" s="22" t="e">
        <f>#REF!</f>
        <v>#REF!</v>
      </c>
    </row>
    <row r="108" spans="1:11" x14ac:dyDescent="0.2">
      <c r="A108" s="7">
        <v>6</v>
      </c>
      <c r="B108" s="5" t="e">
        <f>#REF!</f>
        <v>#REF!</v>
      </c>
      <c r="C108" s="7" t="s">
        <v>13</v>
      </c>
      <c r="D108" s="15" t="e">
        <f>#REF!</f>
        <v>#REF!</v>
      </c>
      <c r="E108" s="16" t="e">
        <f>#REF!</f>
        <v>#REF!</v>
      </c>
      <c r="F108" s="15" t="e">
        <f>#REF!</f>
        <v>#REF!</v>
      </c>
      <c r="G108" s="16" t="e">
        <f>#REF!</f>
        <v>#REF!</v>
      </c>
      <c r="H108" s="16"/>
      <c r="I108" s="16"/>
      <c r="J108" s="15" t="e">
        <f>#REF!</f>
        <v>#REF!</v>
      </c>
      <c r="K108" s="22" t="e">
        <f>#REF!</f>
        <v>#REF!</v>
      </c>
    </row>
    <row r="109" spans="1:11" x14ac:dyDescent="0.2">
      <c r="A109" s="7">
        <v>7</v>
      </c>
      <c r="B109" s="5" t="e">
        <f>#REF!</f>
        <v>#REF!</v>
      </c>
      <c r="C109" s="7" t="s">
        <v>13</v>
      </c>
      <c r="D109" s="15" t="e">
        <f>#REF!</f>
        <v>#REF!</v>
      </c>
      <c r="E109" s="16" t="e">
        <f>#REF!</f>
        <v>#REF!</v>
      </c>
      <c r="F109" s="15" t="e">
        <f>#REF!</f>
        <v>#REF!</v>
      </c>
      <c r="G109" s="16" t="e">
        <f>#REF!</f>
        <v>#REF!</v>
      </c>
      <c r="H109" s="16"/>
      <c r="I109" s="16"/>
      <c r="J109" s="15" t="e">
        <f>#REF!</f>
        <v>#REF!</v>
      </c>
      <c r="K109" s="22" t="e">
        <f>#REF!</f>
        <v>#REF!</v>
      </c>
    </row>
    <row r="110" spans="1:11" x14ac:dyDescent="0.2">
      <c r="A110" s="7">
        <v>8</v>
      </c>
      <c r="B110" s="5" t="e">
        <f>#REF!</f>
        <v>#REF!</v>
      </c>
      <c r="C110" s="7" t="s">
        <v>13</v>
      </c>
      <c r="D110" s="15" t="e">
        <f>#REF!</f>
        <v>#REF!</v>
      </c>
      <c r="E110" s="16" t="e">
        <f>#REF!</f>
        <v>#REF!</v>
      </c>
      <c r="F110" s="15" t="e">
        <f>#REF!</f>
        <v>#REF!</v>
      </c>
      <c r="G110" s="16" t="e">
        <f>#REF!</f>
        <v>#REF!</v>
      </c>
      <c r="H110" s="16"/>
      <c r="I110" s="16"/>
      <c r="J110" s="15" t="e">
        <f>#REF!</f>
        <v>#REF!</v>
      </c>
      <c r="K110" s="22" t="e">
        <f>#REF!</f>
        <v>#REF!</v>
      </c>
    </row>
    <row r="111" spans="1:11" x14ac:dyDescent="0.2">
      <c r="A111" s="7">
        <v>9</v>
      </c>
      <c r="B111" s="5" t="e">
        <f>#REF!</f>
        <v>#REF!</v>
      </c>
      <c r="C111" s="7" t="s">
        <v>13</v>
      </c>
      <c r="D111" s="15" t="e">
        <f>#REF!</f>
        <v>#REF!</v>
      </c>
      <c r="E111" s="16" t="e">
        <f>#REF!</f>
        <v>#REF!</v>
      </c>
      <c r="F111" s="15" t="e">
        <f>#REF!</f>
        <v>#REF!</v>
      </c>
      <c r="G111" s="16" t="e">
        <f>#REF!</f>
        <v>#REF!</v>
      </c>
      <c r="H111" s="16"/>
      <c r="I111" s="16"/>
      <c r="J111" s="15" t="e">
        <f>#REF!</f>
        <v>#REF!</v>
      </c>
      <c r="K111" s="22" t="e">
        <f>#REF!</f>
        <v>#REF!</v>
      </c>
    </row>
    <row r="112" spans="1:11" x14ac:dyDescent="0.2">
      <c r="A112" s="7">
        <v>10</v>
      </c>
      <c r="B112" s="5" t="e">
        <f>#REF!</f>
        <v>#REF!</v>
      </c>
      <c r="C112" s="7" t="s">
        <v>13</v>
      </c>
      <c r="D112" s="15" t="e">
        <f>#REF!</f>
        <v>#REF!</v>
      </c>
      <c r="E112" s="16" t="e">
        <f>#REF!</f>
        <v>#REF!</v>
      </c>
      <c r="F112" s="15" t="e">
        <f>#REF!</f>
        <v>#REF!</v>
      </c>
      <c r="G112" s="16" t="e">
        <f>#REF!</f>
        <v>#REF!</v>
      </c>
      <c r="H112" s="16"/>
      <c r="I112" s="16"/>
      <c r="J112" s="15" t="e">
        <f>#REF!</f>
        <v>#REF!</v>
      </c>
      <c r="K112" s="22" t="e">
        <f>#REF!</f>
        <v>#REF!</v>
      </c>
    </row>
    <row r="113" spans="1:11" x14ac:dyDescent="0.2">
      <c r="A113" s="7">
        <v>11</v>
      </c>
      <c r="B113" s="5" t="e">
        <f>#REF!</f>
        <v>#REF!</v>
      </c>
      <c r="C113" s="7" t="s">
        <v>13</v>
      </c>
      <c r="D113" s="15" t="e">
        <f>#REF!</f>
        <v>#REF!</v>
      </c>
      <c r="E113" s="16" t="e">
        <f>#REF!</f>
        <v>#REF!</v>
      </c>
      <c r="F113" s="15" t="e">
        <f>#REF!</f>
        <v>#REF!</v>
      </c>
      <c r="G113" s="16" t="e">
        <f>#REF!</f>
        <v>#REF!</v>
      </c>
      <c r="H113" s="16"/>
      <c r="I113" s="16"/>
      <c r="J113" s="15" t="e">
        <f>#REF!</f>
        <v>#REF!</v>
      </c>
      <c r="K113" s="22" t="e">
        <f>#REF!</f>
        <v>#REF!</v>
      </c>
    </row>
    <row r="114" spans="1:11" x14ac:dyDescent="0.2">
      <c r="A114" s="7"/>
      <c r="B114" s="5"/>
      <c r="C114" s="7"/>
      <c r="D114" s="15"/>
      <c r="E114" s="16"/>
      <c r="F114" s="15"/>
      <c r="G114" s="16"/>
      <c r="H114" s="16"/>
      <c r="I114" s="16"/>
      <c r="J114" s="15"/>
      <c r="K114" s="22"/>
    </row>
    <row r="115" spans="1:11" x14ac:dyDescent="0.2">
      <c r="A115" s="7"/>
      <c r="B115" s="5"/>
      <c r="C115" s="7"/>
      <c r="D115" s="15"/>
      <c r="E115" s="16"/>
      <c r="F115" s="15"/>
      <c r="G115" s="16"/>
      <c r="H115" s="16"/>
      <c r="I115" s="16"/>
      <c r="J115" s="15"/>
      <c r="K115" s="22"/>
    </row>
    <row r="116" spans="1:11" x14ac:dyDescent="0.2">
      <c r="A116" s="7"/>
      <c r="B116" s="5"/>
      <c r="C116" s="7"/>
      <c r="D116" s="15"/>
      <c r="E116" s="16"/>
      <c r="F116" s="15"/>
      <c r="G116" s="16"/>
      <c r="H116" s="16"/>
      <c r="I116" s="16"/>
      <c r="J116" s="15"/>
      <c r="K116" s="22"/>
    </row>
    <row r="117" spans="1:11" x14ac:dyDescent="0.2">
      <c r="A117" s="7"/>
      <c r="B117" s="5"/>
      <c r="C117" s="7"/>
      <c r="D117" s="15"/>
      <c r="E117" s="16"/>
      <c r="F117" s="15"/>
      <c r="G117" s="16"/>
      <c r="H117" s="16"/>
      <c r="I117" s="16"/>
      <c r="J117" s="15"/>
      <c r="K117" s="22"/>
    </row>
    <row r="118" spans="1:11" x14ac:dyDescent="0.2">
      <c r="A118" s="7"/>
      <c r="B118" s="5"/>
      <c r="C118" s="7"/>
      <c r="D118" s="15"/>
      <c r="E118" s="16"/>
      <c r="F118" s="15"/>
      <c r="G118" s="16"/>
      <c r="H118" s="16"/>
      <c r="I118" s="16"/>
      <c r="J118" s="15"/>
      <c r="K118" s="22"/>
    </row>
    <row r="119" spans="1:11" x14ac:dyDescent="0.2">
      <c r="A119" s="7"/>
      <c r="B119" s="5"/>
      <c r="C119" s="7"/>
      <c r="D119" s="15"/>
      <c r="E119" s="16"/>
      <c r="F119" s="15"/>
      <c r="G119" s="16"/>
      <c r="H119" s="16"/>
      <c r="I119" s="16"/>
      <c r="J119" s="15"/>
      <c r="K119" s="22"/>
    </row>
    <row r="120" spans="1:11" x14ac:dyDescent="0.2">
      <c r="A120" s="7"/>
      <c r="B120" s="5"/>
      <c r="C120" s="7"/>
      <c r="D120" s="15"/>
      <c r="E120" s="16"/>
      <c r="F120" s="15"/>
      <c r="G120" s="16"/>
      <c r="H120" s="16"/>
      <c r="I120" s="16"/>
      <c r="J120" s="15"/>
      <c r="K120" s="22"/>
    </row>
    <row r="121" spans="1:11" x14ac:dyDescent="0.2">
      <c r="A121" s="7"/>
      <c r="B121" s="5"/>
      <c r="C121" s="7"/>
      <c r="D121" s="15"/>
      <c r="E121" s="16"/>
      <c r="F121" s="15"/>
      <c r="G121" s="16"/>
      <c r="H121" s="16"/>
      <c r="I121" s="16"/>
      <c r="J121" s="15"/>
      <c r="K121" s="22"/>
    </row>
    <row r="122" spans="1:11" x14ac:dyDescent="0.2">
      <c r="A122" s="7"/>
      <c r="B122" s="5"/>
      <c r="C122" s="7"/>
      <c r="D122" s="15"/>
      <c r="E122" s="16"/>
      <c r="F122" s="15"/>
      <c r="G122" s="16"/>
      <c r="H122" s="16"/>
      <c r="I122" s="16"/>
      <c r="J122" s="15"/>
      <c r="K122" s="22"/>
    </row>
    <row r="123" spans="1:11" x14ac:dyDescent="0.2">
      <c r="A123" s="7"/>
      <c r="B123" s="5"/>
      <c r="C123" s="7"/>
      <c r="D123" s="15"/>
      <c r="E123" s="16"/>
      <c r="F123" s="15"/>
      <c r="G123" s="16"/>
      <c r="H123" s="16"/>
      <c r="I123" s="16"/>
      <c r="J123" s="15"/>
      <c r="K123" s="22"/>
    </row>
    <row r="124" spans="1:11" x14ac:dyDescent="0.2">
      <c r="A124" s="7"/>
      <c r="B124" s="5"/>
      <c r="C124" s="7"/>
      <c r="D124" s="15"/>
      <c r="E124" s="16"/>
      <c r="F124" s="15"/>
      <c r="G124" s="16"/>
      <c r="H124" s="16"/>
      <c r="I124" s="16"/>
      <c r="J124" s="15"/>
      <c r="K124" s="22"/>
    </row>
    <row r="125" spans="1:11" x14ac:dyDescent="0.2">
      <c r="A125" s="7">
        <v>1</v>
      </c>
      <c r="B125" s="5" t="e">
        <f>#REF!</f>
        <v>#REF!</v>
      </c>
      <c r="C125" s="7" t="s">
        <v>8</v>
      </c>
      <c r="D125" s="15" t="e">
        <f>#REF!</f>
        <v>#REF!</v>
      </c>
      <c r="E125" s="16" t="e">
        <f>#REF!</f>
        <v>#REF!</v>
      </c>
      <c r="F125" s="15" t="e">
        <f>#REF!</f>
        <v>#REF!</v>
      </c>
      <c r="G125" s="16" t="e">
        <f>#REF!</f>
        <v>#REF!</v>
      </c>
      <c r="H125" s="16"/>
      <c r="I125" s="16"/>
      <c r="J125" s="15" t="e">
        <f>#REF!</f>
        <v>#REF!</v>
      </c>
      <c r="K125" s="22" t="e">
        <f>#REF!</f>
        <v>#REF!</v>
      </c>
    </row>
    <row r="126" spans="1:11" x14ac:dyDescent="0.2">
      <c r="A126" s="7">
        <v>2</v>
      </c>
      <c r="B126" s="5" t="e">
        <f>#REF!</f>
        <v>#REF!</v>
      </c>
      <c r="C126" s="7" t="s">
        <v>8</v>
      </c>
      <c r="D126" s="15" t="e">
        <f>#REF!</f>
        <v>#REF!</v>
      </c>
      <c r="E126" s="16" t="e">
        <f>#REF!</f>
        <v>#REF!</v>
      </c>
      <c r="F126" s="15" t="e">
        <f>#REF!</f>
        <v>#REF!</v>
      </c>
      <c r="G126" s="16" t="e">
        <f>#REF!</f>
        <v>#REF!</v>
      </c>
      <c r="H126" s="16"/>
      <c r="I126" s="16"/>
      <c r="J126" s="15" t="e">
        <f>#REF!</f>
        <v>#REF!</v>
      </c>
      <c r="K126" s="22" t="e">
        <f>#REF!</f>
        <v>#REF!</v>
      </c>
    </row>
    <row r="127" spans="1:11" x14ac:dyDescent="0.2">
      <c r="A127" s="7">
        <v>3</v>
      </c>
      <c r="B127" s="5" t="e">
        <f>#REF!</f>
        <v>#REF!</v>
      </c>
      <c r="C127" s="7" t="s">
        <v>8</v>
      </c>
      <c r="D127" s="15" t="e">
        <f>#REF!</f>
        <v>#REF!</v>
      </c>
      <c r="E127" s="16" t="e">
        <f>#REF!</f>
        <v>#REF!</v>
      </c>
      <c r="F127" s="15" t="e">
        <f>#REF!</f>
        <v>#REF!</v>
      </c>
      <c r="G127" s="16" t="e">
        <f>#REF!</f>
        <v>#REF!</v>
      </c>
      <c r="H127" s="16"/>
      <c r="I127" s="16"/>
      <c r="J127" s="15" t="e">
        <f>#REF!</f>
        <v>#REF!</v>
      </c>
      <c r="K127" s="22" t="e">
        <f>#REF!</f>
        <v>#REF!</v>
      </c>
    </row>
    <row r="128" spans="1:11" x14ac:dyDescent="0.2">
      <c r="A128" s="7">
        <v>4</v>
      </c>
      <c r="B128" s="5" t="e">
        <f>#REF!</f>
        <v>#REF!</v>
      </c>
      <c r="C128" s="7" t="s">
        <v>8</v>
      </c>
      <c r="D128" s="15" t="e">
        <f>#REF!</f>
        <v>#REF!</v>
      </c>
      <c r="E128" s="16" t="e">
        <f>#REF!</f>
        <v>#REF!</v>
      </c>
      <c r="F128" s="15" t="e">
        <f>#REF!</f>
        <v>#REF!</v>
      </c>
      <c r="G128" s="16" t="e">
        <f>#REF!</f>
        <v>#REF!</v>
      </c>
      <c r="H128" s="16"/>
      <c r="I128" s="16"/>
      <c r="J128" s="15" t="e">
        <f>#REF!</f>
        <v>#REF!</v>
      </c>
      <c r="K128" s="22" t="e">
        <f>#REF!</f>
        <v>#REF!</v>
      </c>
    </row>
    <row r="129" spans="1:11" x14ac:dyDescent="0.2">
      <c r="A129" s="7">
        <v>5</v>
      </c>
      <c r="B129" s="5" t="e">
        <f>#REF!</f>
        <v>#REF!</v>
      </c>
      <c r="C129" s="7" t="s">
        <v>8</v>
      </c>
      <c r="D129" s="15" t="e">
        <f>#REF!</f>
        <v>#REF!</v>
      </c>
      <c r="E129" s="16" t="e">
        <f>#REF!</f>
        <v>#REF!</v>
      </c>
      <c r="F129" s="15" t="e">
        <f>#REF!</f>
        <v>#REF!</v>
      </c>
      <c r="G129" s="16" t="e">
        <f>#REF!</f>
        <v>#REF!</v>
      </c>
      <c r="H129" s="16"/>
      <c r="I129" s="16"/>
      <c r="J129" s="15" t="e">
        <f>#REF!</f>
        <v>#REF!</v>
      </c>
      <c r="K129" s="22" t="e">
        <f>#REF!</f>
        <v>#REF!</v>
      </c>
    </row>
    <row r="130" spans="1:11" x14ac:dyDescent="0.2">
      <c r="A130" s="7">
        <v>6</v>
      </c>
      <c r="B130" s="5" t="e">
        <f>#REF!</f>
        <v>#REF!</v>
      </c>
      <c r="C130" s="7" t="s">
        <v>8</v>
      </c>
      <c r="D130" s="15" t="e">
        <f>#REF!</f>
        <v>#REF!</v>
      </c>
      <c r="E130" s="16" t="e">
        <f>#REF!</f>
        <v>#REF!</v>
      </c>
      <c r="F130" s="15" t="e">
        <f>#REF!</f>
        <v>#REF!</v>
      </c>
      <c r="G130" s="16" t="e">
        <f>#REF!</f>
        <v>#REF!</v>
      </c>
      <c r="H130" s="16"/>
      <c r="I130" s="16"/>
      <c r="J130" s="15" t="e">
        <f>#REF!</f>
        <v>#REF!</v>
      </c>
      <c r="K130" s="22" t="e">
        <f>#REF!</f>
        <v>#REF!</v>
      </c>
    </row>
    <row r="131" spans="1:11" x14ac:dyDescent="0.2">
      <c r="A131" s="7">
        <v>7</v>
      </c>
      <c r="B131" s="5" t="e">
        <f>#REF!</f>
        <v>#REF!</v>
      </c>
      <c r="C131" s="7" t="s">
        <v>8</v>
      </c>
      <c r="D131" s="15" t="e">
        <f>#REF!</f>
        <v>#REF!</v>
      </c>
      <c r="E131" s="16" t="e">
        <f>#REF!</f>
        <v>#REF!</v>
      </c>
      <c r="F131" s="15" t="e">
        <f>#REF!</f>
        <v>#REF!</v>
      </c>
      <c r="G131" s="16" t="e">
        <f>#REF!</f>
        <v>#REF!</v>
      </c>
      <c r="H131" s="16"/>
      <c r="I131" s="16"/>
      <c r="J131" s="15" t="e">
        <f>#REF!</f>
        <v>#REF!</v>
      </c>
      <c r="K131" s="22" t="e">
        <f>#REF!</f>
        <v>#REF!</v>
      </c>
    </row>
    <row r="132" spans="1:11" x14ac:dyDescent="0.2">
      <c r="A132" s="7">
        <v>8</v>
      </c>
      <c r="B132" s="5" t="e">
        <f>#REF!</f>
        <v>#REF!</v>
      </c>
      <c r="C132" s="7" t="s">
        <v>8</v>
      </c>
      <c r="D132" s="15" t="e">
        <f>#REF!</f>
        <v>#REF!</v>
      </c>
      <c r="E132" s="16" t="e">
        <f>#REF!</f>
        <v>#REF!</v>
      </c>
      <c r="F132" s="15" t="e">
        <f>#REF!</f>
        <v>#REF!</v>
      </c>
      <c r="G132" s="16" t="e">
        <f>#REF!</f>
        <v>#REF!</v>
      </c>
      <c r="H132" s="16"/>
      <c r="I132" s="16"/>
      <c r="J132" s="15" t="e">
        <f>#REF!</f>
        <v>#REF!</v>
      </c>
      <c r="K132" s="22" t="e">
        <f>#REF!</f>
        <v>#REF!</v>
      </c>
    </row>
    <row r="133" spans="1:11" x14ac:dyDescent="0.2">
      <c r="A133" s="7">
        <v>9</v>
      </c>
      <c r="B133" s="5" t="e">
        <f>#REF!</f>
        <v>#REF!</v>
      </c>
      <c r="C133" s="7" t="s">
        <v>8</v>
      </c>
      <c r="D133" s="15" t="e">
        <f>#REF!</f>
        <v>#REF!</v>
      </c>
      <c r="E133" s="16" t="e">
        <f>#REF!</f>
        <v>#REF!</v>
      </c>
      <c r="F133" s="15" t="e">
        <f>#REF!</f>
        <v>#REF!</v>
      </c>
      <c r="G133" s="16" t="e">
        <f>#REF!</f>
        <v>#REF!</v>
      </c>
      <c r="H133" s="16"/>
      <c r="I133" s="16"/>
      <c r="J133" s="15" t="e">
        <f>#REF!</f>
        <v>#REF!</v>
      </c>
      <c r="K133" s="22" t="e">
        <f>#REF!</f>
        <v>#REF!</v>
      </c>
    </row>
    <row r="134" spans="1:11" x14ac:dyDescent="0.2">
      <c r="A134" s="7">
        <v>10</v>
      </c>
      <c r="B134" s="5" t="e">
        <f>#REF!</f>
        <v>#REF!</v>
      </c>
      <c r="C134" s="7" t="s">
        <v>8</v>
      </c>
      <c r="D134" s="15" t="e">
        <f>#REF!</f>
        <v>#REF!</v>
      </c>
      <c r="E134" s="16" t="e">
        <f>#REF!</f>
        <v>#REF!</v>
      </c>
      <c r="F134" s="15" t="e">
        <f>#REF!</f>
        <v>#REF!</v>
      </c>
      <c r="G134" s="16" t="e">
        <f>#REF!</f>
        <v>#REF!</v>
      </c>
      <c r="H134" s="16"/>
      <c r="I134" s="16"/>
      <c r="J134" s="15" t="e">
        <f>#REF!</f>
        <v>#REF!</v>
      </c>
      <c r="K134" s="22" t="e">
        <f>#REF!</f>
        <v>#REF!</v>
      </c>
    </row>
    <row r="135" spans="1:11" x14ac:dyDescent="0.2">
      <c r="A135" s="7">
        <v>11</v>
      </c>
      <c r="B135" s="5" t="e">
        <f>#REF!</f>
        <v>#REF!</v>
      </c>
      <c r="C135" s="7" t="s">
        <v>8</v>
      </c>
      <c r="D135" s="15" t="e">
        <f>#REF!</f>
        <v>#REF!</v>
      </c>
      <c r="E135" s="16" t="e">
        <f>#REF!</f>
        <v>#REF!</v>
      </c>
      <c r="F135" s="15" t="e">
        <f>#REF!</f>
        <v>#REF!</v>
      </c>
      <c r="G135" s="16" t="e">
        <f>#REF!</f>
        <v>#REF!</v>
      </c>
      <c r="H135" s="16"/>
      <c r="I135" s="16"/>
      <c r="J135" s="15" t="e">
        <f>#REF!</f>
        <v>#REF!</v>
      </c>
      <c r="K135" s="22" t="e">
        <f>#REF!</f>
        <v>#REF!</v>
      </c>
    </row>
    <row r="136" spans="1:11" x14ac:dyDescent="0.2">
      <c r="A136" s="7"/>
      <c r="B136" s="5"/>
      <c r="C136" s="7"/>
      <c r="D136" s="15"/>
      <c r="E136" s="16"/>
      <c r="F136" s="15"/>
      <c r="G136" s="16"/>
      <c r="H136" s="16"/>
      <c r="I136" s="16"/>
      <c r="J136" s="15"/>
      <c r="K136" s="22"/>
    </row>
    <row r="137" spans="1:11" x14ac:dyDescent="0.2">
      <c r="A137" s="7">
        <v>1</v>
      </c>
      <c r="B137" s="5" t="e">
        <f>#REF!</f>
        <v>#REF!</v>
      </c>
      <c r="C137" s="7" t="s">
        <v>19</v>
      </c>
      <c r="D137" s="15" t="e">
        <f>#REF!</f>
        <v>#REF!</v>
      </c>
      <c r="E137" s="16" t="e">
        <f>#REF!</f>
        <v>#REF!</v>
      </c>
      <c r="F137" s="15" t="e">
        <f>#REF!</f>
        <v>#REF!</v>
      </c>
      <c r="G137" s="16" t="e">
        <f>#REF!</f>
        <v>#REF!</v>
      </c>
      <c r="H137" s="16"/>
      <c r="I137" s="16"/>
      <c r="J137" s="15" t="e">
        <f>#REF!</f>
        <v>#REF!</v>
      </c>
      <c r="K137" s="22" t="e">
        <f>#REF!</f>
        <v>#REF!</v>
      </c>
    </row>
    <row r="138" spans="1:11" x14ac:dyDescent="0.2">
      <c r="A138" s="7">
        <v>2</v>
      </c>
      <c r="B138" s="5" t="e">
        <f>#REF!</f>
        <v>#REF!</v>
      </c>
      <c r="C138" s="7" t="s">
        <v>19</v>
      </c>
      <c r="D138" s="15" t="e">
        <f>#REF!</f>
        <v>#REF!</v>
      </c>
      <c r="E138" s="16" t="e">
        <f>#REF!</f>
        <v>#REF!</v>
      </c>
      <c r="F138" s="15" t="e">
        <f>#REF!</f>
        <v>#REF!</v>
      </c>
      <c r="G138" s="16" t="e">
        <f>#REF!</f>
        <v>#REF!</v>
      </c>
      <c r="H138" s="16"/>
      <c r="I138" s="16"/>
      <c r="J138" s="15" t="e">
        <f>#REF!</f>
        <v>#REF!</v>
      </c>
      <c r="K138" s="22" t="e">
        <f>#REF!</f>
        <v>#REF!</v>
      </c>
    </row>
    <row r="139" spans="1:11" x14ac:dyDescent="0.2">
      <c r="A139" s="7">
        <v>3</v>
      </c>
      <c r="B139" s="5" t="e">
        <f>#REF!</f>
        <v>#REF!</v>
      </c>
      <c r="C139" s="7" t="s">
        <v>19</v>
      </c>
      <c r="D139" s="15" t="e">
        <f>#REF!</f>
        <v>#REF!</v>
      </c>
      <c r="E139" s="16" t="e">
        <f>#REF!</f>
        <v>#REF!</v>
      </c>
      <c r="F139" s="15" t="e">
        <f>#REF!</f>
        <v>#REF!</v>
      </c>
      <c r="G139" s="16" t="e">
        <f>#REF!</f>
        <v>#REF!</v>
      </c>
      <c r="H139" s="16"/>
      <c r="I139" s="16"/>
      <c r="J139" s="15" t="e">
        <f>#REF!</f>
        <v>#REF!</v>
      </c>
      <c r="K139" s="22" t="e">
        <f>#REF!</f>
        <v>#REF!</v>
      </c>
    </row>
    <row r="140" spans="1:11" x14ac:dyDescent="0.2">
      <c r="A140" s="7">
        <v>4</v>
      </c>
      <c r="B140" s="5" t="e">
        <f>#REF!</f>
        <v>#REF!</v>
      </c>
      <c r="C140" s="7" t="s">
        <v>19</v>
      </c>
      <c r="D140" s="15" t="e">
        <f>#REF!</f>
        <v>#REF!</v>
      </c>
      <c r="E140" s="16" t="e">
        <f>#REF!</f>
        <v>#REF!</v>
      </c>
      <c r="F140" s="15" t="e">
        <f>#REF!</f>
        <v>#REF!</v>
      </c>
      <c r="G140" s="16" t="e">
        <f>#REF!</f>
        <v>#REF!</v>
      </c>
      <c r="H140" s="16"/>
      <c r="I140" s="16"/>
      <c r="J140" s="15" t="e">
        <f>#REF!</f>
        <v>#REF!</v>
      </c>
      <c r="K140" s="22" t="e">
        <f>#REF!</f>
        <v>#REF!</v>
      </c>
    </row>
    <row r="141" spans="1:11" x14ac:dyDescent="0.2">
      <c r="A141" s="7">
        <v>5</v>
      </c>
      <c r="B141" s="5" t="e">
        <f>#REF!</f>
        <v>#REF!</v>
      </c>
      <c r="C141" s="7" t="s">
        <v>19</v>
      </c>
      <c r="D141" s="15" t="e">
        <f>#REF!</f>
        <v>#REF!</v>
      </c>
      <c r="E141" s="16" t="e">
        <f>#REF!</f>
        <v>#REF!</v>
      </c>
      <c r="F141" s="15" t="e">
        <f>#REF!</f>
        <v>#REF!</v>
      </c>
      <c r="G141" s="16" t="e">
        <f>#REF!</f>
        <v>#REF!</v>
      </c>
      <c r="H141" s="16"/>
      <c r="I141" s="16"/>
      <c r="J141" s="15" t="e">
        <f>#REF!</f>
        <v>#REF!</v>
      </c>
      <c r="K141" s="22" t="e">
        <f>#REF!</f>
        <v>#REF!</v>
      </c>
    </row>
    <row r="142" spans="1:11" x14ac:dyDescent="0.2">
      <c r="A142" s="7">
        <v>6</v>
      </c>
      <c r="B142" s="5" t="e">
        <f>#REF!</f>
        <v>#REF!</v>
      </c>
      <c r="C142" s="7" t="s">
        <v>19</v>
      </c>
      <c r="D142" s="15" t="e">
        <f>#REF!</f>
        <v>#REF!</v>
      </c>
      <c r="E142" s="16" t="e">
        <f>#REF!</f>
        <v>#REF!</v>
      </c>
      <c r="F142" s="15" t="e">
        <f>#REF!</f>
        <v>#REF!</v>
      </c>
      <c r="G142" s="16" t="e">
        <f>#REF!</f>
        <v>#REF!</v>
      </c>
      <c r="H142" s="16"/>
      <c r="I142" s="16"/>
      <c r="J142" s="15" t="e">
        <f>#REF!</f>
        <v>#REF!</v>
      </c>
      <c r="K142" s="22" t="e">
        <f>#REF!</f>
        <v>#REF!</v>
      </c>
    </row>
    <row r="143" spans="1:11" x14ac:dyDescent="0.2">
      <c r="A143" s="7">
        <v>7</v>
      </c>
      <c r="B143" s="5" t="e">
        <f>#REF!</f>
        <v>#REF!</v>
      </c>
      <c r="C143" s="7" t="s">
        <v>19</v>
      </c>
      <c r="D143" s="15" t="e">
        <f>#REF!</f>
        <v>#REF!</v>
      </c>
      <c r="E143" s="16" t="e">
        <f>#REF!</f>
        <v>#REF!</v>
      </c>
      <c r="F143" s="15" t="e">
        <f>#REF!</f>
        <v>#REF!</v>
      </c>
      <c r="G143" s="16" t="e">
        <f>#REF!</f>
        <v>#REF!</v>
      </c>
      <c r="H143" s="16"/>
      <c r="I143" s="16"/>
      <c r="J143" s="15" t="e">
        <f>#REF!</f>
        <v>#REF!</v>
      </c>
      <c r="K143" s="22" t="e">
        <f>#REF!</f>
        <v>#REF!</v>
      </c>
    </row>
    <row r="144" spans="1:11" x14ac:dyDescent="0.2">
      <c r="A144" s="7">
        <v>8</v>
      </c>
      <c r="B144" s="5" t="e">
        <f>#REF!</f>
        <v>#REF!</v>
      </c>
      <c r="C144" s="7" t="s">
        <v>19</v>
      </c>
      <c r="D144" s="15" t="e">
        <f>#REF!</f>
        <v>#REF!</v>
      </c>
      <c r="E144" s="16" t="e">
        <f>#REF!</f>
        <v>#REF!</v>
      </c>
      <c r="F144" s="15" t="e">
        <f>#REF!</f>
        <v>#REF!</v>
      </c>
      <c r="G144" s="16" t="e">
        <f>#REF!</f>
        <v>#REF!</v>
      </c>
      <c r="H144" s="16"/>
      <c r="I144" s="16"/>
      <c r="J144" s="15" t="e">
        <f>#REF!</f>
        <v>#REF!</v>
      </c>
      <c r="K144" s="22" t="e">
        <f>#REF!</f>
        <v>#REF!</v>
      </c>
    </row>
    <row r="145" spans="1:11" x14ac:dyDescent="0.2">
      <c r="A145" s="7">
        <v>9</v>
      </c>
      <c r="B145" s="5" t="e">
        <f>#REF!</f>
        <v>#REF!</v>
      </c>
      <c r="C145" s="7" t="s">
        <v>19</v>
      </c>
      <c r="D145" s="15" t="e">
        <f>#REF!</f>
        <v>#REF!</v>
      </c>
      <c r="E145" s="16" t="e">
        <f>#REF!</f>
        <v>#REF!</v>
      </c>
      <c r="F145" s="15" t="e">
        <f>#REF!</f>
        <v>#REF!</v>
      </c>
      <c r="G145" s="16" t="e">
        <f>#REF!</f>
        <v>#REF!</v>
      </c>
      <c r="H145" s="16"/>
      <c r="I145" s="16"/>
      <c r="J145" s="15" t="e">
        <f>#REF!</f>
        <v>#REF!</v>
      </c>
      <c r="K145" s="22" t="e">
        <f>#REF!</f>
        <v>#REF!</v>
      </c>
    </row>
    <row r="146" spans="1:11" x14ac:dyDescent="0.2">
      <c r="A146" s="7">
        <v>10</v>
      </c>
      <c r="B146" s="5" t="e">
        <f>#REF!</f>
        <v>#REF!</v>
      </c>
      <c r="C146" s="7" t="s">
        <v>19</v>
      </c>
      <c r="D146" s="15" t="e">
        <f>#REF!</f>
        <v>#REF!</v>
      </c>
      <c r="E146" s="16" t="e">
        <f>#REF!</f>
        <v>#REF!</v>
      </c>
      <c r="F146" s="15" t="e">
        <f>#REF!</f>
        <v>#REF!</v>
      </c>
      <c r="G146" s="16" t="e">
        <f>#REF!</f>
        <v>#REF!</v>
      </c>
      <c r="H146" s="16"/>
      <c r="I146" s="16"/>
      <c r="J146" s="15" t="e">
        <f>#REF!</f>
        <v>#REF!</v>
      </c>
      <c r="K146" s="22" t="e">
        <f>#REF!</f>
        <v>#REF!</v>
      </c>
    </row>
    <row r="147" spans="1:11" x14ac:dyDescent="0.2">
      <c r="A147" s="7">
        <v>11</v>
      </c>
      <c r="B147" s="5" t="e">
        <f>#REF!</f>
        <v>#REF!</v>
      </c>
      <c r="C147" s="7" t="s">
        <v>19</v>
      </c>
      <c r="D147" s="15" t="e">
        <f>#REF!</f>
        <v>#REF!</v>
      </c>
      <c r="E147" s="16" t="e">
        <f>#REF!</f>
        <v>#REF!</v>
      </c>
      <c r="F147" s="15" t="e">
        <f>#REF!</f>
        <v>#REF!</v>
      </c>
      <c r="G147" s="16" t="e">
        <f>#REF!</f>
        <v>#REF!</v>
      </c>
      <c r="H147" s="16"/>
      <c r="I147" s="16"/>
      <c r="J147" s="15" t="e">
        <f>#REF!</f>
        <v>#REF!</v>
      </c>
      <c r="K147" s="22" t="e">
        <f>#REF!</f>
        <v>#REF!</v>
      </c>
    </row>
    <row r="148" spans="1:11" x14ac:dyDescent="0.2">
      <c r="A148" s="7">
        <v>12</v>
      </c>
      <c r="B148" s="5" t="e">
        <f>#REF!</f>
        <v>#REF!</v>
      </c>
      <c r="C148" s="7" t="s">
        <v>19</v>
      </c>
      <c r="D148" s="15" t="e">
        <f>#REF!</f>
        <v>#REF!</v>
      </c>
      <c r="E148" s="16" t="e">
        <f>#REF!</f>
        <v>#REF!</v>
      </c>
      <c r="F148" s="15" t="e">
        <f>#REF!</f>
        <v>#REF!</v>
      </c>
      <c r="G148" s="16" t="e">
        <f>#REF!</f>
        <v>#REF!</v>
      </c>
      <c r="H148" s="16"/>
      <c r="I148" s="16"/>
      <c r="J148" s="15" t="e">
        <f>#REF!</f>
        <v>#REF!</v>
      </c>
      <c r="K148" s="22" t="e">
        <f>#REF!</f>
        <v>#REF!</v>
      </c>
    </row>
    <row r="149" spans="1:11" x14ac:dyDescent="0.2">
      <c r="A149" s="7"/>
      <c r="B149" s="5"/>
      <c r="C149" s="7"/>
      <c r="D149" s="15"/>
      <c r="E149" s="16"/>
      <c r="F149" s="15"/>
      <c r="G149" s="16"/>
      <c r="H149" s="16"/>
      <c r="I149" s="16"/>
      <c r="J149" s="15"/>
      <c r="K149" s="22"/>
    </row>
    <row r="150" spans="1:11" x14ac:dyDescent="0.2">
      <c r="A150" s="7">
        <v>1</v>
      </c>
      <c r="B150" s="5" t="e">
        <f>#REF!</f>
        <v>#REF!</v>
      </c>
      <c r="C150" s="21" t="s">
        <v>47</v>
      </c>
      <c r="D150" s="15" t="e">
        <f>#REF!</f>
        <v>#REF!</v>
      </c>
      <c r="E150" s="16" t="e">
        <f>#REF!</f>
        <v>#REF!</v>
      </c>
      <c r="F150" s="15" t="e">
        <f>#REF!</f>
        <v>#REF!</v>
      </c>
      <c r="G150" s="16" t="e">
        <f>#REF!</f>
        <v>#REF!</v>
      </c>
      <c r="H150" s="16"/>
      <c r="I150" s="16"/>
      <c r="J150" s="15" t="e">
        <f>#REF!</f>
        <v>#REF!</v>
      </c>
      <c r="K150" s="22" t="e">
        <f>#REF!</f>
        <v>#REF!</v>
      </c>
    </row>
    <row r="151" spans="1:11" x14ac:dyDescent="0.2">
      <c r="A151" s="7">
        <v>2</v>
      </c>
      <c r="B151" s="5" t="e">
        <f>#REF!</f>
        <v>#REF!</v>
      </c>
      <c r="C151" s="21" t="s">
        <v>47</v>
      </c>
      <c r="D151" s="15" t="e">
        <f>#REF!</f>
        <v>#REF!</v>
      </c>
      <c r="E151" s="16" t="e">
        <f>#REF!</f>
        <v>#REF!</v>
      </c>
      <c r="F151" s="15" t="e">
        <f>#REF!</f>
        <v>#REF!</v>
      </c>
      <c r="G151" s="16" t="e">
        <f>#REF!</f>
        <v>#REF!</v>
      </c>
      <c r="H151" s="16"/>
      <c r="I151" s="16"/>
      <c r="J151" s="15" t="e">
        <f>#REF!</f>
        <v>#REF!</v>
      </c>
      <c r="K151" s="22" t="e">
        <f>#REF!</f>
        <v>#REF!</v>
      </c>
    </row>
    <row r="152" spans="1:11" x14ac:dyDescent="0.2">
      <c r="A152" s="7">
        <v>3</v>
      </c>
      <c r="B152" s="5" t="e">
        <f>#REF!</f>
        <v>#REF!</v>
      </c>
      <c r="C152" s="21" t="s">
        <v>47</v>
      </c>
      <c r="D152" s="15" t="e">
        <f>#REF!</f>
        <v>#REF!</v>
      </c>
      <c r="E152" s="16" t="e">
        <f>#REF!</f>
        <v>#REF!</v>
      </c>
      <c r="F152" s="15" t="e">
        <f>#REF!</f>
        <v>#REF!</v>
      </c>
      <c r="G152" s="16" t="e">
        <f>#REF!</f>
        <v>#REF!</v>
      </c>
      <c r="H152" s="16"/>
      <c r="I152" s="16"/>
      <c r="J152" s="15" t="e">
        <f>#REF!</f>
        <v>#REF!</v>
      </c>
      <c r="K152" s="22" t="e">
        <f>#REF!</f>
        <v>#REF!</v>
      </c>
    </row>
    <row r="153" spans="1:11" x14ac:dyDescent="0.2">
      <c r="A153" s="7">
        <v>4</v>
      </c>
      <c r="B153" s="5" t="e">
        <f>#REF!</f>
        <v>#REF!</v>
      </c>
      <c r="C153" s="21" t="s">
        <v>47</v>
      </c>
      <c r="D153" s="15" t="e">
        <f>#REF!</f>
        <v>#REF!</v>
      </c>
      <c r="E153" s="16" t="e">
        <f>#REF!</f>
        <v>#REF!</v>
      </c>
      <c r="F153" s="15" t="e">
        <f>#REF!</f>
        <v>#REF!</v>
      </c>
      <c r="G153" s="16" t="e">
        <f>#REF!</f>
        <v>#REF!</v>
      </c>
      <c r="H153" s="16"/>
      <c r="I153" s="16"/>
      <c r="J153" s="15" t="e">
        <f>#REF!</f>
        <v>#REF!</v>
      </c>
      <c r="K153" s="22" t="e">
        <f>#REF!</f>
        <v>#REF!</v>
      </c>
    </row>
    <row r="154" spans="1:11" x14ac:dyDescent="0.2">
      <c r="A154" s="7">
        <v>5</v>
      </c>
      <c r="B154" s="5" t="e">
        <f>#REF!</f>
        <v>#REF!</v>
      </c>
      <c r="C154" s="21" t="s">
        <v>47</v>
      </c>
      <c r="D154" s="15" t="e">
        <f>#REF!</f>
        <v>#REF!</v>
      </c>
      <c r="E154" s="16" t="e">
        <f>#REF!</f>
        <v>#REF!</v>
      </c>
      <c r="F154" s="15" t="e">
        <f>#REF!</f>
        <v>#REF!</v>
      </c>
      <c r="G154" s="16" t="e">
        <f>#REF!</f>
        <v>#REF!</v>
      </c>
      <c r="H154" s="16"/>
      <c r="I154" s="16"/>
      <c r="J154" s="15" t="e">
        <f>#REF!</f>
        <v>#REF!</v>
      </c>
      <c r="K154" s="22" t="e">
        <f>#REF!</f>
        <v>#REF!</v>
      </c>
    </row>
    <row r="155" spans="1:11" x14ac:dyDescent="0.2">
      <c r="A155" s="7">
        <v>6</v>
      </c>
      <c r="B155" s="5" t="e">
        <f>#REF!</f>
        <v>#REF!</v>
      </c>
      <c r="C155" s="21" t="s">
        <v>47</v>
      </c>
      <c r="D155" s="15" t="e">
        <f>#REF!</f>
        <v>#REF!</v>
      </c>
      <c r="E155" s="16" t="e">
        <f>#REF!</f>
        <v>#REF!</v>
      </c>
      <c r="F155" s="15" t="e">
        <f>#REF!</f>
        <v>#REF!</v>
      </c>
      <c r="G155" s="16" t="e">
        <f>#REF!</f>
        <v>#REF!</v>
      </c>
      <c r="H155" s="16"/>
      <c r="I155" s="16"/>
      <c r="J155" s="15" t="e">
        <f>#REF!</f>
        <v>#REF!</v>
      </c>
      <c r="K155" s="22" t="e">
        <f>#REF!</f>
        <v>#REF!</v>
      </c>
    </row>
    <row r="156" spans="1:11" x14ac:dyDescent="0.2">
      <c r="A156" s="7">
        <v>7</v>
      </c>
      <c r="B156" s="5" t="e">
        <f>#REF!</f>
        <v>#REF!</v>
      </c>
      <c r="C156" s="21" t="s">
        <v>47</v>
      </c>
      <c r="D156" s="15" t="e">
        <f>#REF!</f>
        <v>#REF!</v>
      </c>
      <c r="E156" s="16" t="e">
        <f>#REF!</f>
        <v>#REF!</v>
      </c>
      <c r="F156" s="15" t="e">
        <f>#REF!</f>
        <v>#REF!</v>
      </c>
      <c r="G156" s="16" t="e">
        <f>#REF!</f>
        <v>#REF!</v>
      </c>
      <c r="H156" s="16"/>
      <c r="I156" s="16"/>
      <c r="J156" s="15" t="e">
        <f>#REF!</f>
        <v>#REF!</v>
      </c>
      <c r="K156" s="22" t="e">
        <f>#REF!</f>
        <v>#REF!</v>
      </c>
    </row>
    <row r="157" spans="1:11" x14ac:dyDescent="0.2">
      <c r="A157" s="7">
        <v>8</v>
      </c>
      <c r="B157" s="5" t="e">
        <f>#REF!</f>
        <v>#REF!</v>
      </c>
      <c r="C157" s="21" t="s">
        <v>47</v>
      </c>
      <c r="D157" s="15" t="e">
        <f>#REF!</f>
        <v>#REF!</v>
      </c>
      <c r="E157" s="16" t="e">
        <f>#REF!</f>
        <v>#REF!</v>
      </c>
      <c r="F157" s="15" t="e">
        <f>#REF!</f>
        <v>#REF!</v>
      </c>
      <c r="G157" s="16" t="e">
        <f>#REF!</f>
        <v>#REF!</v>
      </c>
      <c r="H157" s="16"/>
      <c r="I157" s="16"/>
      <c r="J157" s="15" t="e">
        <f>#REF!</f>
        <v>#REF!</v>
      </c>
      <c r="K157" s="22" t="e">
        <f>#REF!</f>
        <v>#REF!</v>
      </c>
    </row>
    <row r="158" spans="1:11" x14ac:dyDescent="0.2">
      <c r="A158" s="7">
        <v>9</v>
      </c>
      <c r="B158" s="5" t="e">
        <f>#REF!</f>
        <v>#REF!</v>
      </c>
      <c r="C158" s="21" t="s">
        <v>47</v>
      </c>
      <c r="D158" s="15" t="e">
        <f>#REF!</f>
        <v>#REF!</v>
      </c>
      <c r="E158" s="16" t="e">
        <f>#REF!</f>
        <v>#REF!</v>
      </c>
      <c r="F158" s="15" t="e">
        <f>#REF!</f>
        <v>#REF!</v>
      </c>
      <c r="G158" s="16" t="e">
        <f>#REF!</f>
        <v>#REF!</v>
      </c>
      <c r="H158" s="16"/>
      <c r="I158" s="16"/>
      <c r="J158" s="15" t="e">
        <f>#REF!</f>
        <v>#REF!</v>
      </c>
      <c r="K158" s="22" t="e">
        <f>#REF!</f>
        <v>#REF!</v>
      </c>
    </row>
    <row r="159" spans="1:11" x14ac:dyDescent="0.2">
      <c r="A159" s="7">
        <v>10</v>
      </c>
      <c r="B159" s="5" t="e">
        <f>#REF!</f>
        <v>#REF!</v>
      </c>
      <c r="C159" s="21" t="s">
        <v>47</v>
      </c>
      <c r="D159" s="15" t="e">
        <f>#REF!</f>
        <v>#REF!</v>
      </c>
      <c r="E159" s="16" t="e">
        <f>#REF!</f>
        <v>#REF!</v>
      </c>
      <c r="F159" s="15" t="e">
        <f>#REF!</f>
        <v>#REF!</v>
      </c>
      <c r="G159" s="16" t="e">
        <f>#REF!</f>
        <v>#REF!</v>
      </c>
      <c r="H159" s="16"/>
      <c r="I159" s="16"/>
      <c r="J159" s="15" t="e">
        <f>#REF!</f>
        <v>#REF!</v>
      </c>
      <c r="K159" s="22" t="e">
        <f>#REF!</f>
        <v>#REF!</v>
      </c>
    </row>
    <row r="160" spans="1:11" x14ac:dyDescent="0.2">
      <c r="A160" s="7"/>
      <c r="B160" s="5"/>
      <c r="C160" s="21"/>
      <c r="D160" s="15"/>
      <c r="E160" s="16"/>
      <c r="F160" s="15"/>
      <c r="G160" s="16"/>
      <c r="H160" s="16"/>
      <c r="I160" s="16"/>
      <c r="J160" s="15"/>
      <c r="K160" s="22"/>
    </row>
    <row r="161" spans="1:11" x14ac:dyDescent="0.2">
      <c r="A161" s="7">
        <v>1</v>
      </c>
      <c r="B161" s="5" t="e">
        <f>#REF!</f>
        <v>#REF!</v>
      </c>
      <c r="C161" s="21" t="s">
        <v>46</v>
      </c>
      <c r="D161" s="15" t="e">
        <f>#REF!</f>
        <v>#REF!</v>
      </c>
      <c r="E161" s="16" t="e">
        <f>#REF!</f>
        <v>#REF!</v>
      </c>
      <c r="F161" s="15" t="e">
        <f>#REF!</f>
        <v>#REF!</v>
      </c>
      <c r="G161" s="16" t="e">
        <f>#REF!</f>
        <v>#REF!</v>
      </c>
      <c r="H161" s="16"/>
      <c r="I161" s="16"/>
      <c r="J161" s="15" t="e">
        <f>#REF!</f>
        <v>#REF!</v>
      </c>
      <c r="K161" s="22" t="e">
        <f>#REF!</f>
        <v>#REF!</v>
      </c>
    </row>
    <row r="162" spans="1:11" x14ac:dyDescent="0.2">
      <c r="A162" s="7">
        <v>2</v>
      </c>
      <c r="B162" s="5" t="e">
        <f>#REF!</f>
        <v>#REF!</v>
      </c>
      <c r="C162" s="21" t="s">
        <v>46</v>
      </c>
      <c r="D162" s="15" t="e">
        <f>#REF!</f>
        <v>#REF!</v>
      </c>
      <c r="E162" s="16" t="e">
        <f>#REF!</f>
        <v>#REF!</v>
      </c>
      <c r="F162" s="15" t="e">
        <f>#REF!</f>
        <v>#REF!</v>
      </c>
      <c r="G162" s="16" t="e">
        <f>#REF!</f>
        <v>#REF!</v>
      </c>
      <c r="H162" s="16"/>
      <c r="I162" s="16"/>
      <c r="J162" s="15" t="e">
        <f>#REF!</f>
        <v>#REF!</v>
      </c>
      <c r="K162" s="22" t="e">
        <f>#REF!</f>
        <v>#REF!</v>
      </c>
    </row>
    <row r="163" spans="1:11" x14ac:dyDescent="0.2">
      <c r="A163" s="7">
        <v>3</v>
      </c>
      <c r="B163" s="5" t="e">
        <f>#REF!</f>
        <v>#REF!</v>
      </c>
      <c r="C163" s="21" t="s">
        <v>46</v>
      </c>
      <c r="D163" s="15" t="e">
        <f>#REF!</f>
        <v>#REF!</v>
      </c>
      <c r="E163" s="16" t="e">
        <f>#REF!</f>
        <v>#REF!</v>
      </c>
      <c r="F163" s="15" t="e">
        <f>#REF!</f>
        <v>#REF!</v>
      </c>
      <c r="G163" s="16" t="e">
        <f>#REF!</f>
        <v>#REF!</v>
      </c>
      <c r="H163" s="16"/>
      <c r="I163" s="16"/>
      <c r="J163" s="15" t="e">
        <f>#REF!</f>
        <v>#REF!</v>
      </c>
      <c r="K163" s="22" t="e">
        <f>#REF!</f>
        <v>#REF!</v>
      </c>
    </row>
    <row r="164" spans="1:11" x14ac:dyDescent="0.2">
      <c r="A164" s="7">
        <v>4</v>
      </c>
      <c r="B164" s="5" t="e">
        <f>#REF!</f>
        <v>#REF!</v>
      </c>
      <c r="C164" s="21" t="s">
        <v>46</v>
      </c>
      <c r="D164" s="15" t="e">
        <f>#REF!</f>
        <v>#REF!</v>
      </c>
      <c r="E164" s="16" t="e">
        <f>#REF!</f>
        <v>#REF!</v>
      </c>
      <c r="F164" s="15" t="e">
        <f>#REF!</f>
        <v>#REF!</v>
      </c>
      <c r="G164" s="16" t="e">
        <f>#REF!</f>
        <v>#REF!</v>
      </c>
      <c r="H164" s="16"/>
      <c r="I164" s="16"/>
      <c r="J164" s="15" t="e">
        <f>#REF!</f>
        <v>#REF!</v>
      </c>
      <c r="K164" s="22" t="e">
        <f>#REF!</f>
        <v>#REF!</v>
      </c>
    </row>
    <row r="165" spans="1:11" x14ac:dyDescent="0.2">
      <c r="A165" s="7">
        <v>5</v>
      </c>
      <c r="B165" s="5" t="e">
        <f>#REF!</f>
        <v>#REF!</v>
      </c>
      <c r="C165" s="21" t="s">
        <v>46</v>
      </c>
      <c r="D165" s="15" t="e">
        <f>#REF!</f>
        <v>#REF!</v>
      </c>
      <c r="E165" s="16" t="e">
        <f>#REF!</f>
        <v>#REF!</v>
      </c>
      <c r="F165" s="15" t="e">
        <f>#REF!</f>
        <v>#REF!</v>
      </c>
      <c r="G165" s="16" t="e">
        <f>#REF!</f>
        <v>#REF!</v>
      </c>
      <c r="H165" s="16"/>
      <c r="I165" s="16"/>
      <c r="J165" s="15" t="e">
        <f>#REF!</f>
        <v>#REF!</v>
      </c>
      <c r="K165" s="22" t="e">
        <f>#REF!</f>
        <v>#REF!</v>
      </c>
    </row>
    <row r="166" spans="1:11" x14ac:dyDescent="0.2">
      <c r="A166" s="7">
        <v>6</v>
      </c>
      <c r="B166" s="5" t="e">
        <f>#REF!</f>
        <v>#REF!</v>
      </c>
      <c r="C166" s="21" t="s">
        <v>46</v>
      </c>
      <c r="D166" s="15" t="e">
        <f>#REF!</f>
        <v>#REF!</v>
      </c>
      <c r="E166" s="16" t="e">
        <f>#REF!</f>
        <v>#REF!</v>
      </c>
      <c r="F166" s="15" t="e">
        <f>#REF!</f>
        <v>#REF!</v>
      </c>
      <c r="G166" s="16" t="e">
        <f>#REF!</f>
        <v>#REF!</v>
      </c>
      <c r="H166" s="16"/>
      <c r="I166" s="16"/>
      <c r="J166" s="15" t="e">
        <f>#REF!</f>
        <v>#REF!</v>
      </c>
      <c r="K166" s="22" t="e">
        <f>#REF!</f>
        <v>#REF!</v>
      </c>
    </row>
    <row r="167" spans="1:11" x14ac:dyDescent="0.2">
      <c r="A167" s="7">
        <v>7</v>
      </c>
      <c r="B167" s="5" t="e">
        <f>#REF!</f>
        <v>#REF!</v>
      </c>
      <c r="C167" s="21" t="s">
        <v>46</v>
      </c>
      <c r="D167" s="15" t="e">
        <f>#REF!</f>
        <v>#REF!</v>
      </c>
      <c r="E167" s="16" t="e">
        <f>#REF!</f>
        <v>#REF!</v>
      </c>
      <c r="F167" s="15" t="e">
        <f>#REF!</f>
        <v>#REF!</v>
      </c>
      <c r="G167" s="16" t="e">
        <f>#REF!</f>
        <v>#REF!</v>
      </c>
      <c r="H167" s="16"/>
      <c r="I167" s="16"/>
      <c r="J167" s="15" t="e">
        <f>#REF!</f>
        <v>#REF!</v>
      </c>
      <c r="K167" s="22" t="e">
        <f>#REF!</f>
        <v>#REF!</v>
      </c>
    </row>
    <row r="168" spans="1:11" x14ac:dyDescent="0.2">
      <c r="A168" s="7">
        <v>8</v>
      </c>
      <c r="B168" s="5" t="e">
        <f>#REF!</f>
        <v>#REF!</v>
      </c>
      <c r="C168" s="21" t="s">
        <v>46</v>
      </c>
      <c r="D168" s="15" t="e">
        <f>#REF!</f>
        <v>#REF!</v>
      </c>
      <c r="E168" s="16" t="e">
        <f>#REF!</f>
        <v>#REF!</v>
      </c>
      <c r="F168" s="15" t="e">
        <f>#REF!</f>
        <v>#REF!</v>
      </c>
      <c r="G168" s="16" t="e">
        <f>#REF!</f>
        <v>#REF!</v>
      </c>
      <c r="H168" s="16"/>
      <c r="I168" s="16"/>
      <c r="J168" s="15" t="e">
        <f>#REF!</f>
        <v>#REF!</v>
      </c>
      <c r="K168" s="22" t="e">
        <f>#REF!</f>
        <v>#REF!</v>
      </c>
    </row>
    <row r="169" spans="1:11" x14ac:dyDescent="0.2">
      <c r="A169" s="7">
        <v>9</v>
      </c>
      <c r="B169" s="5" t="e">
        <f>#REF!</f>
        <v>#REF!</v>
      </c>
      <c r="C169" s="21" t="s">
        <v>46</v>
      </c>
      <c r="D169" s="15" t="e">
        <f>#REF!</f>
        <v>#REF!</v>
      </c>
      <c r="E169" s="16" t="e">
        <f>#REF!</f>
        <v>#REF!</v>
      </c>
      <c r="F169" s="15" t="e">
        <f>#REF!</f>
        <v>#REF!</v>
      </c>
      <c r="G169" s="16" t="e">
        <f>#REF!</f>
        <v>#REF!</v>
      </c>
      <c r="H169" s="16"/>
      <c r="I169" s="16"/>
      <c r="J169" s="15" t="e">
        <f>#REF!</f>
        <v>#REF!</v>
      </c>
      <c r="K169" s="22" t="e">
        <f>#REF!</f>
        <v>#REF!</v>
      </c>
    </row>
    <row r="170" spans="1:11" x14ac:dyDescent="0.2">
      <c r="A170" s="7">
        <v>10</v>
      </c>
      <c r="B170" s="5" t="e">
        <f>#REF!</f>
        <v>#REF!</v>
      </c>
      <c r="C170" s="21" t="s">
        <v>46</v>
      </c>
      <c r="D170" s="15" t="e">
        <f>#REF!</f>
        <v>#REF!</v>
      </c>
      <c r="E170" s="16" t="e">
        <f>#REF!</f>
        <v>#REF!</v>
      </c>
      <c r="F170" s="15" t="e">
        <f>#REF!</f>
        <v>#REF!</v>
      </c>
      <c r="G170" s="16" t="e">
        <f>#REF!</f>
        <v>#REF!</v>
      </c>
      <c r="H170" s="16"/>
      <c r="I170" s="16"/>
      <c r="J170" s="15" t="e">
        <f>#REF!</f>
        <v>#REF!</v>
      </c>
      <c r="K170" s="22" t="e">
        <f>#REF!</f>
        <v>#REF!</v>
      </c>
    </row>
    <row r="171" spans="1:11" x14ac:dyDescent="0.2">
      <c r="A171" s="7">
        <v>11</v>
      </c>
      <c r="B171" s="5" t="e">
        <f>#REF!</f>
        <v>#REF!</v>
      </c>
      <c r="C171" s="21" t="s">
        <v>46</v>
      </c>
      <c r="D171" s="15" t="e">
        <f>#REF!</f>
        <v>#REF!</v>
      </c>
      <c r="E171" s="16" t="e">
        <f>#REF!</f>
        <v>#REF!</v>
      </c>
      <c r="F171" s="15" t="e">
        <f>#REF!</f>
        <v>#REF!</v>
      </c>
      <c r="G171" s="16" t="e">
        <f>#REF!</f>
        <v>#REF!</v>
      </c>
      <c r="H171" s="16"/>
      <c r="I171" s="16"/>
      <c r="J171" s="15" t="e">
        <f>#REF!</f>
        <v>#REF!</v>
      </c>
      <c r="K171" s="22" t="e">
        <f>#REF!</f>
        <v>#REF!</v>
      </c>
    </row>
    <row r="172" spans="1:11" x14ac:dyDescent="0.2">
      <c r="A172" s="7">
        <v>12</v>
      </c>
      <c r="B172" s="5" t="e">
        <f>#REF!</f>
        <v>#REF!</v>
      </c>
      <c r="C172" s="21" t="s">
        <v>46</v>
      </c>
      <c r="D172" s="15" t="e">
        <f>#REF!</f>
        <v>#REF!</v>
      </c>
      <c r="E172" s="16" t="e">
        <f>#REF!</f>
        <v>#REF!</v>
      </c>
      <c r="F172" s="15" t="e">
        <f>#REF!</f>
        <v>#REF!</v>
      </c>
      <c r="G172" s="16" t="e">
        <f>#REF!</f>
        <v>#REF!</v>
      </c>
      <c r="H172" s="16"/>
      <c r="I172" s="16"/>
      <c r="J172" s="15" t="e">
        <f>#REF!</f>
        <v>#REF!</v>
      </c>
      <c r="K172" s="22" t="e">
        <f>#REF!</f>
        <v>#REF!</v>
      </c>
    </row>
    <row r="173" spans="1:11" x14ac:dyDescent="0.2">
      <c r="A173" s="7"/>
      <c r="B173" s="5"/>
      <c r="C173" s="21"/>
      <c r="D173" s="15"/>
      <c r="E173" s="16"/>
      <c r="F173" s="15"/>
      <c r="G173" s="16"/>
      <c r="H173" s="16"/>
      <c r="I173" s="16"/>
      <c r="J173" s="15"/>
      <c r="K173" s="22"/>
    </row>
    <row r="174" spans="1:11" x14ac:dyDescent="0.2">
      <c r="A174" s="7"/>
      <c r="B174" s="5"/>
      <c r="C174" s="21"/>
      <c r="D174" s="15"/>
      <c r="E174" s="16"/>
      <c r="F174" s="15"/>
      <c r="G174" s="16"/>
      <c r="H174" s="16"/>
      <c r="I174" s="16"/>
      <c r="J174" s="15"/>
      <c r="K174" s="22"/>
    </row>
    <row r="175" spans="1:11" x14ac:dyDescent="0.2">
      <c r="A175" s="7"/>
      <c r="B175" s="5"/>
      <c r="C175" s="21"/>
      <c r="D175" s="15"/>
      <c r="E175" s="16"/>
      <c r="F175" s="15"/>
      <c r="G175" s="16"/>
      <c r="H175" s="16"/>
      <c r="I175" s="16"/>
      <c r="J175" s="15"/>
      <c r="K175" s="22"/>
    </row>
    <row r="176" spans="1:11" x14ac:dyDescent="0.2">
      <c r="A176" s="7"/>
      <c r="B176" s="5"/>
      <c r="C176" s="21"/>
      <c r="D176" s="15"/>
      <c r="E176" s="16"/>
      <c r="F176" s="15"/>
      <c r="G176" s="16"/>
      <c r="H176" s="16"/>
      <c r="I176" s="16"/>
      <c r="J176" s="15"/>
      <c r="K176" s="22"/>
    </row>
    <row r="177" spans="1:11" x14ac:dyDescent="0.2">
      <c r="A177" s="7"/>
      <c r="B177" s="5"/>
      <c r="C177" s="21"/>
      <c r="D177" s="15"/>
      <c r="E177" s="16"/>
      <c r="F177" s="15"/>
      <c r="G177" s="16"/>
      <c r="H177" s="16"/>
      <c r="I177" s="16"/>
      <c r="J177" s="15"/>
      <c r="K177" s="22"/>
    </row>
    <row r="178" spans="1:11" x14ac:dyDescent="0.2">
      <c r="A178" s="7"/>
      <c r="B178" s="5"/>
      <c r="C178" s="21"/>
      <c r="D178" s="15"/>
      <c r="E178" s="16"/>
      <c r="F178" s="15"/>
      <c r="G178" s="16"/>
      <c r="H178" s="16"/>
      <c r="I178" s="16"/>
      <c r="J178" s="15"/>
      <c r="K178" s="22"/>
    </row>
    <row r="179" spans="1:11" x14ac:dyDescent="0.2">
      <c r="A179" s="7"/>
      <c r="B179" s="5"/>
      <c r="C179" s="21"/>
      <c r="D179" s="15"/>
      <c r="E179" s="16"/>
      <c r="F179" s="15"/>
      <c r="G179" s="16"/>
      <c r="H179" s="16"/>
      <c r="I179" s="16"/>
      <c r="J179" s="15"/>
      <c r="K179" s="22"/>
    </row>
    <row r="180" spans="1:11" x14ac:dyDescent="0.2">
      <c r="A180" s="7"/>
      <c r="B180" s="5"/>
      <c r="C180" s="21"/>
      <c r="D180" s="15"/>
      <c r="E180" s="16"/>
      <c r="F180" s="15"/>
      <c r="G180" s="16"/>
      <c r="H180" s="16"/>
      <c r="I180" s="16"/>
      <c r="J180" s="15"/>
      <c r="K180" s="22"/>
    </row>
    <row r="181" spans="1:11" x14ac:dyDescent="0.2">
      <c r="A181" s="7"/>
      <c r="B181" s="5"/>
      <c r="C181" s="21"/>
      <c r="D181" s="15"/>
      <c r="E181" s="16"/>
      <c r="F181" s="15"/>
      <c r="G181" s="16"/>
      <c r="H181" s="16"/>
      <c r="I181" s="16"/>
      <c r="J181" s="15"/>
      <c r="K181" s="22"/>
    </row>
    <row r="182" spans="1:11" x14ac:dyDescent="0.2">
      <c r="A182" s="7"/>
      <c r="B182" s="5"/>
      <c r="C182" s="21"/>
      <c r="D182" s="15"/>
      <c r="E182" s="16"/>
      <c r="F182" s="15"/>
      <c r="G182" s="16"/>
      <c r="H182" s="16"/>
      <c r="I182" s="16"/>
      <c r="J182" s="15"/>
      <c r="K182" s="22"/>
    </row>
    <row r="183" spans="1:11" x14ac:dyDescent="0.2">
      <c r="A183" s="7">
        <v>1</v>
      </c>
      <c r="B183" s="5" t="e">
        <f>#REF!</f>
        <v>#REF!</v>
      </c>
      <c r="C183" s="7" t="s">
        <v>45</v>
      </c>
      <c r="D183" s="15" t="e">
        <f>#REF!</f>
        <v>#REF!</v>
      </c>
      <c r="E183" s="16" t="e">
        <f>#REF!</f>
        <v>#REF!</v>
      </c>
      <c r="F183" s="15" t="e">
        <f>#REF!</f>
        <v>#REF!</v>
      </c>
      <c r="G183" s="16" t="e">
        <f>#REF!</f>
        <v>#REF!</v>
      </c>
      <c r="H183" s="16"/>
      <c r="I183" s="16"/>
      <c r="J183" s="15" t="e">
        <f>#REF!</f>
        <v>#REF!</v>
      </c>
      <c r="K183" s="22" t="e">
        <f>#REF!</f>
        <v>#REF!</v>
      </c>
    </row>
    <row r="184" spans="1:11" x14ac:dyDescent="0.2">
      <c r="A184" s="7">
        <v>2</v>
      </c>
      <c r="B184" s="5" t="e">
        <f>#REF!</f>
        <v>#REF!</v>
      </c>
      <c r="C184" s="7" t="s">
        <v>45</v>
      </c>
      <c r="D184" s="15" t="e">
        <f>#REF!</f>
        <v>#REF!</v>
      </c>
      <c r="E184" s="16" t="e">
        <f>#REF!</f>
        <v>#REF!</v>
      </c>
      <c r="F184" s="15" t="e">
        <f>#REF!</f>
        <v>#REF!</v>
      </c>
      <c r="G184" s="16" t="e">
        <f>#REF!</f>
        <v>#REF!</v>
      </c>
      <c r="H184" s="16"/>
      <c r="I184" s="16"/>
      <c r="J184" s="15" t="e">
        <f>#REF!</f>
        <v>#REF!</v>
      </c>
      <c r="K184" s="22" t="e">
        <f>#REF!</f>
        <v>#REF!</v>
      </c>
    </row>
    <row r="185" spans="1:11" x14ac:dyDescent="0.2">
      <c r="A185" s="7">
        <v>3</v>
      </c>
      <c r="B185" s="5" t="e">
        <f>#REF!</f>
        <v>#REF!</v>
      </c>
      <c r="C185" s="7" t="s">
        <v>45</v>
      </c>
      <c r="D185" s="15" t="e">
        <f>#REF!</f>
        <v>#REF!</v>
      </c>
      <c r="E185" s="16" t="e">
        <f>#REF!</f>
        <v>#REF!</v>
      </c>
      <c r="F185" s="15" t="e">
        <f>#REF!</f>
        <v>#REF!</v>
      </c>
      <c r="G185" s="16" t="e">
        <f>#REF!</f>
        <v>#REF!</v>
      </c>
      <c r="H185" s="16"/>
      <c r="I185" s="16"/>
      <c r="J185" s="15" t="e">
        <f>#REF!</f>
        <v>#REF!</v>
      </c>
      <c r="K185" s="22" t="e">
        <f>#REF!</f>
        <v>#REF!</v>
      </c>
    </row>
    <row r="186" spans="1:11" x14ac:dyDescent="0.2">
      <c r="A186" s="7">
        <v>4</v>
      </c>
      <c r="B186" s="5" t="e">
        <f>#REF!</f>
        <v>#REF!</v>
      </c>
      <c r="C186" s="7" t="s">
        <v>45</v>
      </c>
      <c r="D186" s="15" t="e">
        <f>#REF!</f>
        <v>#REF!</v>
      </c>
      <c r="E186" s="16" t="e">
        <f>#REF!</f>
        <v>#REF!</v>
      </c>
      <c r="F186" s="15" t="e">
        <f>#REF!</f>
        <v>#REF!</v>
      </c>
      <c r="G186" s="16" t="e">
        <f>#REF!</f>
        <v>#REF!</v>
      </c>
      <c r="H186" s="16"/>
      <c r="I186" s="16"/>
      <c r="J186" s="15" t="e">
        <f>#REF!</f>
        <v>#REF!</v>
      </c>
      <c r="K186" s="22" t="e">
        <f>#REF!</f>
        <v>#REF!</v>
      </c>
    </row>
    <row r="187" spans="1:11" x14ac:dyDescent="0.2">
      <c r="A187" s="7">
        <v>5</v>
      </c>
      <c r="B187" s="5" t="e">
        <f>#REF!</f>
        <v>#REF!</v>
      </c>
      <c r="C187" s="7" t="s">
        <v>45</v>
      </c>
      <c r="D187" s="15" t="e">
        <f>#REF!</f>
        <v>#REF!</v>
      </c>
      <c r="E187" s="16" t="e">
        <f>#REF!</f>
        <v>#REF!</v>
      </c>
      <c r="F187" s="15" t="e">
        <f>#REF!</f>
        <v>#REF!</v>
      </c>
      <c r="G187" s="16" t="e">
        <f>#REF!</f>
        <v>#REF!</v>
      </c>
      <c r="H187" s="16"/>
      <c r="I187" s="16"/>
      <c r="J187" s="15" t="e">
        <f>#REF!</f>
        <v>#REF!</v>
      </c>
      <c r="K187" s="22" t="e">
        <f>#REF!</f>
        <v>#REF!</v>
      </c>
    </row>
    <row r="188" spans="1:11" x14ac:dyDescent="0.2">
      <c r="A188" s="7">
        <v>6</v>
      </c>
      <c r="B188" s="5" t="e">
        <f>#REF!</f>
        <v>#REF!</v>
      </c>
      <c r="C188" s="7" t="s">
        <v>45</v>
      </c>
      <c r="D188" s="15" t="e">
        <f>#REF!</f>
        <v>#REF!</v>
      </c>
      <c r="E188" s="16" t="e">
        <f>#REF!</f>
        <v>#REF!</v>
      </c>
      <c r="F188" s="15" t="e">
        <f>#REF!</f>
        <v>#REF!</v>
      </c>
      <c r="G188" s="16" t="e">
        <f>#REF!</f>
        <v>#REF!</v>
      </c>
      <c r="H188" s="16"/>
      <c r="I188" s="16"/>
      <c r="J188" s="15" t="e">
        <f>#REF!</f>
        <v>#REF!</v>
      </c>
      <c r="K188" s="22" t="e">
        <f>#REF!</f>
        <v>#REF!</v>
      </c>
    </row>
    <row r="189" spans="1:11" x14ac:dyDescent="0.2">
      <c r="A189" s="7">
        <v>7</v>
      </c>
      <c r="B189" s="5" t="e">
        <f>#REF!</f>
        <v>#REF!</v>
      </c>
      <c r="C189" s="7" t="s">
        <v>45</v>
      </c>
      <c r="D189" s="15" t="e">
        <f>#REF!</f>
        <v>#REF!</v>
      </c>
      <c r="E189" s="16" t="e">
        <f>#REF!</f>
        <v>#REF!</v>
      </c>
      <c r="F189" s="15" t="e">
        <f>#REF!</f>
        <v>#REF!</v>
      </c>
      <c r="G189" s="16" t="e">
        <f>#REF!</f>
        <v>#REF!</v>
      </c>
      <c r="H189" s="16"/>
      <c r="I189" s="16"/>
      <c r="J189" s="15" t="e">
        <f>#REF!</f>
        <v>#REF!</v>
      </c>
      <c r="K189" s="22" t="e">
        <f>#REF!</f>
        <v>#REF!</v>
      </c>
    </row>
    <row r="190" spans="1:11" x14ac:dyDescent="0.2">
      <c r="A190" s="7">
        <v>8</v>
      </c>
      <c r="B190" s="5" t="e">
        <f>#REF!</f>
        <v>#REF!</v>
      </c>
      <c r="C190" s="7" t="s">
        <v>45</v>
      </c>
      <c r="D190" s="15" t="e">
        <f>#REF!</f>
        <v>#REF!</v>
      </c>
      <c r="E190" s="16" t="e">
        <f>#REF!</f>
        <v>#REF!</v>
      </c>
      <c r="F190" s="15" t="e">
        <f>#REF!</f>
        <v>#REF!</v>
      </c>
      <c r="G190" s="16" t="e">
        <f>#REF!</f>
        <v>#REF!</v>
      </c>
      <c r="H190" s="16"/>
      <c r="I190" s="16"/>
      <c r="J190" s="15" t="e">
        <f>#REF!</f>
        <v>#REF!</v>
      </c>
      <c r="K190" s="22" t="e">
        <f>#REF!</f>
        <v>#REF!</v>
      </c>
    </row>
    <row r="191" spans="1:11" x14ac:dyDescent="0.2">
      <c r="A191" s="7">
        <v>9</v>
      </c>
      <c r="B191" s="5" t="e">
        <f>#REF!</f>
        <v>#REF!</v>
      </c>
      <c r="C191" s="7" t="s">
        <v>45</v>
      </c>
      <c r="D191" s="15" t="e">
        <f>#REF!</f>
        <v>#REF!</v>
      </c>
      <c r="E191" s="16" t="e">
        <f>#REF!</f>
        <v>#REF!</v>
      </c>
      <c r="F191" s="15" t="e">
        <f>#REF!</f>
        <v>#REF!</v>
      </c>
      <c r="G191" s="16" t="e">
        <f>#REF!</f>
        <v>#REF!</v>
      </c>
      <c r="H191" s="16"/>
      <c r="I191" s="16"/>
      <c r="J191" s="15" t="e">
        <f>#REF!</f>
        <v>#REF!</v>
      </c>
      <c r="K191" s="22" t="e">
        <f>#REF!</f>
        <v>#REF!</v>
      </c>
    </row>
    <row r="192" spans="1:11" x14ac:dyDescent="0.2">
      <c r="A192" s="7">
        <v>10</v>
      </c>
      <c r="B192" s="5" t="e">
        <f>#REF!</f>
        <v>#REF!</v>
      </c>
      <c r="C192" s="7" t="s">
        <v>45</v>
      </c>
      <c r="D192" s="15" t="e">
        <f>#REF!</f>
        <v>#REF!</v>
      </c>
      <c r="E192" s="16" t="e">
        <f>#REF!</f>
        <v>#REF!</v>
      </c>
      <c r="F192" s="15" t="e">
        <f>#REF!</f>
        <v>#REF!</v>
      </c>
      <c r="G192" s="16" t="e">
        <f>#REF!</f>
        <v>#REF!</v>
      </c>
      <c r="H192" s="16"/>
      <c r="I192" s="16"/>
      <c r="J192" s="15" t="e">
        <f>#REF!</f>
        <v>#REF!</v>
      </c>
      <c r="K192" s="22" t="e">
        <f>#REF!</f>
        <v>#REF!</v>
      </c>
    </row>
    <row r="193" spans="1:11" x14ac:dyDescent="0.2">
      <c r="A193" s="7">
        <v>11</v>
      </c>
      <c r="B193" s="5" t="e">
        <f>#REF!</f>
        <v>#REF!</v>
      </c>
      <c r="C193" s="7" t="s">
        <v>45</v>
      </c>
      <c r="D193" s="15" t="e">
        <f>#REF!</f>
        <v>#REF!</v>
      </c>
      <c r="E193" s="16" t="e">
        <f>#REF!</f>
        <v>#REF!</v>
      </c>
      <c r="F193" s="15" t="e">
        <f>#REF!</f>
        <v>#REF!</v>
      </c>
      <c r="G193" s="16" t="e">
        <f>#REF!</f>
        <v>#REF!</v>
      </c>
      <c r="H193" s="16"/>
      <c r="I193" s="16"/>
      <c r="J193" s="15" t="e">
        <f>#REF!</f>
        <v>#REF!</v>
      </c>
      <c r="K193" s="22" t="e">
        <f>#REF!</f>
        <v>#REF!</v>
      </c>
    </row>
    <row r="194" spans="1:11" x14ac:dyDescent="0.2">
      <c r="A194" s="7">
        <v>12</v>
      </c>
      <c r="B194" s="5" t="e">
        <f>#REF!</f>
        <v>#REF!</v>
      </c>
      <c r="C194" s="7" t="s">
        <v>45</v>
      </c>
      <c r="D194" s="15" t="e">
        <f>#REF!</f>
        <v>#REF!</v>
      </c>
      <c r="E194" s="16" t="e">
        <f>#REF!</f>
        <v>#REF!</v>
      </c>
      <c r="F194" s="15" t="e">
        <f>#REF!</f>
        <v>#REF!</v>
      </c>
      <c r="G194" s="16" t="e">
        <f>#REF!</f>
        <v>#REF!</v>
      </c>
      <c r="H194" s="16"/>
      <c r="I194" s="16"/>
      <c r="J194" s="15" t="e">
        <f>#REF!</f>
        <v>#REF!</v>
      </c>
      <c r="K194" s="22" t="e">
        <f>#REF!</f>
        <v>#REF!</v>
      </c>
    </row>
    <row r="195" spans="1:11" x14ac:dyDescent="0.2">
      <c r="A195" s="7">
        <v>13</v>
      </c>
      <c r="B195" s="5" t="e">
        <f>#REF!</f>
        <v>#REF!</v>
      </c>
      <c r="C195" s="7" t="s">
        <v>45</v>
      </c>
      <c r="D195" s="15" t="e">
        <f>#REF!</f>
        <v>#REF!</v>
      </c>
      <c r="E195" s="16" t="e">
        <f>#REF!</f>
        <v>#REF!</v>
      </c>
      <c r="F195" s="15" t="e">
        <f>#REF!</f>
        <v>#REF!</v>
      </c>
      <c r="G195" s="16" t="e">
        <f>#REF!</f>
        <v>#REF!</v>
      </c>
      <c r="H195" s="16"/>
      <c r="I195" s="16"/>
      <c r="J195" s="15" t="e">
        <f>#REF!</f>
        <v>#REF!</v>
      </c>
      <c r="K195" s="22" t="e">
        <f>#REF!</f>
        <v>#REF!</v>
      </c>
    </row>
    <row r="196" spans="1:11" x14ac:dyDescent="0.2">
      <c r="A196" s="7">
        <v>14</v>
      </c>
      <c r="B196" s="5" t="e">
        <f>#REF!</f>
        <v>#REF!</v>
      </c>
      <c r="C196" s="7" t="s">
        <v>45</v>
      </c>
      <c r="D196" s="15" t="e">
        <f>#REF!</f>
        <v>#REF!</v>
      </c>
      <c r="E196" s="16" t="e">
        <f>#REF!</f>
        <v>#REF!</v>
      </c>
      <c r="F196" s="15" t="e">
        <f>#REF!</f>
        <v>#REF!</v>
      </c>
      <c r="G196" s="16" t="e">
        <f>#REF!</f>
        <v>#REF!</v>
      </c>
      <c r="H196" s="16"/>
      <c r="I196" s="16"/>
      <c r="J196" s="15" t="e">
        <f>#REF!</f>
        <v>#REF!</v>
      </c>
      <c r="K196" s="22" t="e">
        <f>#REF!</f>
        <v>#REF!</v>
      </c>
    </row>
    <row r="197" spans="1:11" x14ac:dyDescent="0.2">
      <c r="A197" s="7"/>
      <c r="B197" s="5"/>
      <c r="C197" s="7"/>
      <c r="D197" s="15"/>
      <c r="E197" s="16"/>
      <c r="F197" s="15"/>
      <c r="G197" s="16"/>
      <c r="H197" s="16"/>
      <c r="I197" s="16"/>
      <c r="J197" s="15"/>
      <c r="K197" s="22"/>
    </row>
    <row r="198" spans="1:11" x14ac:dyDescent="0.2">
      <c r="A198" s="7">
        <v>1</v>
      </c>
      <c r="B198" s="5" t="e">
        <f>#REF!</f>
        <v>#REF!</v>
      </c>
      <c r="C198" s="7" t="s">
        <v>14</v>
      </c>
      <c r="D198" s="15" t="e">
        <f>#REF!</f>
        <v>#REF!</v>
      </c>
      <c r="E198" s="16" t="e">
        <f>#REF!</f>
        <v>#REF!</v>
      </c>
      <c r="F198" s="15" t="e">
        <f>#REF!</f>
        <v>#REF!</v>
      </c>
      <c r="G198" s="16" t="e">
        <f>#REF!</f>
        <v>#REF!</v>
      </c>
      <c r="H198" s="16"/>
      <c r="I198" s="16"/>
      <c r="J198" s="15" t="e">
        <f>#REF!</f>
        <v>#REF!</v>
      </c>
      <c r="K198" s="22" t="e">
        <f>#REF!</f>
        <v>#REF!</v>
      </c>
    </row>
    <row r="199" spans="1:11" x14ac:dyDescent="0.2">
      <c r="A199" s="7">
        <v>2</v>
      </c>
      <c r="B199" s="5" t="e">
        <f>#REF!</f>
        <v>#REF!</v>
      </c>
      <c r="C199" s="7" t="s">
        <v>14</v>
      </c>
      <c r="D199" s="15" t="e">
        <f>#REF!</f>
        <v>#REF!</v>
      </c>
      <c r="E199" s="16" t="e">
        <f>#REF!</f>
        <v>#REF!</v>
      </c>
      <c r="F199" s="15" t="e">
        <f>#REF!</f>
        <v>#REF!</v>
      </c>
      <c r="G199" s="16" t="e">
        <f>#REF!</f>
        <v>#REF!</v>
      </c>
      <c r="H199" s="16"/>
      <c r="I199" s="16"/>
      <c r="J199" s="15" t="e">
        <f>#REF!</f>
        <v>#REF!</v>
      </c>
      <c r="K199" s="22" t="e">
        <f>#REF!</f>
        <v>#REF!</v>
      </c>
    </row>
    <row r="200" spans="1:11" x14ac:dyDescent="0.2">
      <c r="A200" s="7">
        <v>3</v>
      </c>
      <c r="B200" s="5" t="e">
        <f>#REF!</f>
        <v>#REF!</v>
      </c>
      <c r="C200" s="7" t="s">
        <v>14</v>
      </c>
      <c r="D200" s="15" t="e">
        <f>#REF!</f>
        <v>#REF!</v>
      </c>
      <c r="E200" s="16" t="e">
        <f>#REF!</f>
        <v>#REF!</v>
      </c>
      <c r="F200" s="15" t="e">
        <f>#REF!</f>
        <v>#REF!</v>
      </c>
      <c r="G200" s="16" t="e">
        <f>#REF!</f>
        <v>#REF!</v>
      </c>
      <c r="H200" s="16"/>
      <c r="I200" s="16"/>
      <c r="J200" s="15" t="e">
        <f>#REF!</f>
        <v>#REF!</v>
      </c>
      <c r="K200" s="22" t="e">
        <f>#REF!</f>
        <v>#REF!</v>
      </c>
    </row>
    <row r="201" spans="1:11" x14ac:dyDescent="0.2">
      <c r="A201" s="7">
        <v>4</v>
      </c>
      <c r="B201" s="5" t="e">
        <f>#REF!</f>
        <v>#REF!</v>
      </c>
      <c r="C201" s="7" t="s">
        <v>14</v>
      </c>
      <c r="D201" s="15" t="e">
        <f>#REF!</f>
        <v>#REF!</v>
      </c>
      <c r="E201" s="16" t="e">
        <f>#REF!</f>
        <v>#REF!</v>
      </c>
      <c r="F201" s="15" t="e">
        <f>#REF!</f>
        <v>#REF!</v>
      </c>
      <c r="G201" s="16" t="e">
        <f>#REF!</f>
        <v>#REF!</v>
      </c>
      <c r="H201" s="16"/>
      <c r="I201" s="16"/>
      <c r="J201" s="15" t="e">
        <f>#REF!</f>
        <v>#REF!</v>
      </c>
      <c r="K201" s="22" t="e">
        <f>#REF!</f>
        <v>#REF!</v>
      </c>
    </row>
    <row r="202" spans="1:11" x14ac:dyDescent="0.2">
      <c r="A202" s="7">
        <v>5</v>
      </c>
      <c r="B202" s="5" t="e">
        <f>#REF!</f>
        <v>#REF!</v>
      </c>
      <c r="C202" s="7" t="s">
        <v>14</v>
      </c>
      <c r="D202" s="15" t="e">
        <f>#REF!</f>
        <v>#REF!</v>
      </c>
      <c r="E202" s="16" t="e">
        <f>#REF!</f>
        <v>#REF!</v>
      </c>
      <c r="F202" s="15" t="e">
        <f>#REF!</f>
        <v>#REF!</v>
      </c>
      <c r="G202" s="16" t="e">
        <f>#REF!</f>
        <v>#REF!</v>
      </c>
      <c r="H202" s="16"/>
      <c r="I202" s="16"/>
      <c r="J202" s="15" t="e">
        <f>#REF!</f>
        <v>#REF!</v>
      </c>
      <c r="K202" s="22" t="e">
        <f>#REF!</f>
        <v>#REF!</v>
      </c>
    </row>
    <row r="203" spans="1:11" x14ac:dyDescent="0.2">
      <c r="A203" s="7">
        <v>6</v>
      </c>
      <c r="B203" s="5" t="e">
        <f>#REF!</f>
        <v>#REF!</v>
      </c>
      <c r="C203" s="7" t="s">
        <v>14</v>
      </c>
      <c r="D203" s="15" t="e">
        <f>#REF!</f>
        <v>#REF!</v>
      </c>
      <c r="E203" s="16" t="e">
        <f>#REF!</f>
        <v>#REF!</v>
      </c>
      <c r="F203" s="15" t="e">
        <f>#REF!</f>
        <v>#REF!</v>
      </c>
      <c r="G203" s="16" t="e">
        <f>#REF!</f>
        <v>#REF!</v>
      </c>
      <c r="H203" s="16"/>
      <c r="I203" s="16"/>
      <c r="J203" s="15" t="e">
        <f>#REF!</f>
        <v>#REF!</v>
      </c>
      <c r="K203" s="22" t="e">
        <f>#REF!</f>
        <v>#REF!</v>
      </c>
    </row>
    <row r="204" spans="1:11" x14ac:dyDescent="0.2">
      <c r="A204" s="7">
        <v>7</v>
      </c>
      <c r="B204" s="5" t="e">
        <f>#REF!</f>
        <v>#REF!</v>
      </c>
      <c r="C204" s="7" t="s">
        <v>14</v>
      </c>
      <c r="D204" s="15" t="e">
        <f>#REF!</f>
        <v>#REF!</v>
      </c>
      <c r="E204" s="16" t="e">
        <f>#REF!</f>
        <v>#REF!</v>
      </c>
      <c r="F204" s="15" t="e">
        <f>#REF!</f>
        <v>#REF!</v>
      </c>
      <c r="G204" s="16" t="e">
        <f>#REF!</f>
        <v>#REF!</v>
      </c>
      <c r="H204" s="16"/>
      <c r="I204" s="16"/>
      <c r="J204" s="15" t="e">
        <f>#REF!</f>
        <v>#REF!</v>
      </c>
      <c r="K204" s="22" t="e">
        <f>#REF!</f>
        <v>#REF!</v>
      </c>
    </row>
    <row r="205" spans="1:11" x14ac:dyDescent="0.2">
      <c r="A205" s="7">
        <v>8</v>
      </c>
      <c r="B205" s="5" t="e">
        <f>#REF!</f>
        <v>#REF!</v>
      </c>
      <c r="C205" s="7" t="s">
        <v>14</v>
      </c>
      <c r="D205" s="15" t="e">
        <f>#REF!</f>
        <v>#REF!</v>
      </c>
      <c r="E205" s="16" t="e">
        <f>#REF!</f>
        <v>#REF!</v>
      </c>
      <c r="F205" s="15" t="e">
        <f>#REF!</f>
        <v>#REF!</v>
      </c>
      <c r="G205" s="16" t="e">
        <f>#REF!</f>
        <v>#REF!</v>
      </c>
      <c r="H205" s="16"/>
      <c r="I205" s="16"/>
      <c r="J205" s="15" t="e">
        <f>#REF!</f>
        <v>#REF!</v>
      </c>
      <c r="K205" s="22" t="e">
        <f>#REF!</f>
        <v>#REF!</v>
      </c>
    </row>
    <row r="206" spans="1:11" x14ac:dyDescent="0.2">
      <c r="A206" s="7">
        <v>9</v>
      </c>
      <c r="B206" s="5" t="e">
        <f>#REF!</f>
        <v>#REF!</v>
      </c>
      <c r="C206" s="7" t="s">
        <v>14</v>
      </c>
      <c r="D206" s="15" t="e">
        <f>#REF!</f>
        <v>#REF!</v>
      </c>
      <c r="E206" s="16" t="e">
        <f>#REF!</f>
        <v>#REF!</v>
      </c>
      <c r="F206" s="15" t="e">
        <f>#REF!</f>
        <v>#REF!</v>
      </c>
      <c r="G206" s="16" t="e">
        <f>#REF!</f>
        <v>#REF!</v>
      </c>
      <c r="H206" s="16"/>
      <c r="I206" s="16"/>
      <c r="J206" s="15" t="e">
        <f>#REF!</f>
        <v>#REF!</v>
      </c>
      <c r="K206" s="22" t="e">
        <f>#REF!</f>
        <v>#REF!</v>
      </c>
    </row>
    <row r="207" spans="1:11" x14ac:dyDescent="0.2">
      <c r="A207" s="7">
        <v>10</v>
      </c>
      <c r="B207" s="5" t="e">
        <f>#REF!</f>
        <v>#REF!</v>
      </c>
      <c r="C207" s="7" t="s">
        <v>14</v>
      </c>
      <c r="D207" s="15" t="e">
        <f>#REF!</f>
        <v>#REF!</v>
      </c>
      <c r="E207" s="16" t="e">
        <f>#REF!</f>
        <v>#REF!</v>
      </c>
      <c r="F207" s="15" t="e">
        <f>#REF!</f>
        <v>#REF!</v>
      </c>
      <c r="G207" s="16" t="e">
        <f>#REF!</f>
        <v>#REF!</v>
      </c>
      <c r="H207" s="16"/>
      <c r="I207" s="16"/>
      <c r="J207" s="15" t="e">
        <f>#REF!</f>
        <v>#REF!</v>
      </c>
      <c r="K207" s="22" t="e">
        <f>#REF!</f>
        <v>#REF!</v>
      </c>
    </row>
    <row r="208" spans="1:11" x14ac:dyDescent="0.2">
      <c r="A208" s="7">
        <v>11</v>
      </c>
      <c r="B208" s="5" t="e">
        <f>#REF!</f>
        <v>#REF!</v>
      </c>
      <c r="C208" s="7" t="s">
        <v>14</v>
      </c>
      <c r="D208" s="15" t="e">
        <f>#REF!</f>
        <v>#REF!</v>
      </c>
      <c r="E208" s="16" t="e">
        <f>#REF!</f>
        <v>#REF!</v>
      </c>
      <c r="F208" s="15" t="e">
        <f>#REF!</f>
        <v>#REF!</v>
      </c>
      <c r="G208" s="16" t="e">
        <f>#REF!</f>
        <v>#REF!</v>
      </c>
      <c r="H208" s="16"/>
      <c r="I208" s="16"/>
      <c r="J208" s="15" t="e">
        <f>#REF!</f>
        <v>#REF!</v>
      </c>
      <c r="K208" s="22" t="e">
        <f>#REF!</f>
        <v>#REF!</v>
      </c>
    </row>
    <row r="209" spans="1:11" x14ac:dyDescent="0.2">
      <c r="A209" s="7">
        <v>12</v>
      </c>
      <c r="B209" s="5" t="e">
        <f>#REF!</f>
        <v>#REF!</v>
      </c>
      <c r="C209" s="7" t="s">
        <v>14</v>
      </c>
      <c r="D209" s="15" t="e">
        <f>#REF!</f>
        <v>#REF!</v>
      </c>
      <c r="E209" s="16" t="e">
        <f>#REF!</f>
        <v>#REF!</v>
      </c>
      <c r="F209" s="15" t="e">
        <f>#REF!</f>
        <v>#REF!</v>
      </c>
      <c r="G209" s="16" t="e">
        <f>#REF!</f>
        <v>#REF!</v>
      </c>
      <c r="H209" s="16"/>
      <c r="I209" s="16"/>
      <c r="J209" s="15" t="e">
        <f>#REF!</f>
        <v>#REF!</v>
      </c>
      <c r="K209" s="22" t="e">
        <f>#REF!</f>
        <v>#REF!</v>
      </c>
    </row>
    <row r="210" spans="1:11" x14ac:dyDescent="0.2">
      <c r="A210" s="7">
        <v>13</v>
      </c>
      <c r="B210" s="5" t="e">
        <f>#REF!</f>
        <v>#REF!</v>
      </c>
      <c r="C210" s="7" t="s">
        <v>14</v>
      </c>
      <c r="D210" s="15" t="e">
        <f>#REF!</f>
        <v>#REF!</v>
      </c>
      <c r="E210" s="16" t="e">
        <f>#REF!</f>
        <v>#REF!</v>
      </c>
      <c r="F210" s="15" t="e">
        <f>#REF!</f>
        <v>#REF!</v>
      </c>
      <c r="G210" s="16" t="e">
        <f>#REF!</f>
        <v>#REF!</v>
      </c>
      <c r="H210" s="16"/>
      <c r="I210" s="16"/>
      <c r="J210" s="15" t="e">
        <f>#REF!</f>
        <v>#REF!</v>
      </c>
      <c r="K210" s="22" t="e">
        <f>#REF!</f>
        <v>#REF!</v>
      </c>
    </row>
    <row r="211" spans="1:11" x14ac:dyDescent="0.2">
      <c r="A211" s="7"/>
      <c r="B211" s="5"/>
      <c r="C211" s="7"/>
      <c r="D211" s="15"/>
      <c r="E211" s="16"/>
      <c r="F211" s="15"/>
      <c r="G211" s="16"/>
      <c r="H211" s="16"/>
      <c r="I211" s="16"/>
      <c r="J211" s="15"/>
      <c r="K211" s="22"/>
    </row>
    <row r="212" spans="1:11" x14ac:dyDescent="0.2">
      <c r="A212" s="7">
        <v>1</v>
      </c>
      <c r="B212" s="5" t="e">
        <f>#REF!</f>
        <v>#REF!</v>
      </c>
      <c r="C212" s="7" t="s">
        <v>15</v>
      </c>
      <c r="D212" s="15" t="e">
        <f>#REF!</f>
        <v>#REF!</v>
      </c>
      <c r="E212" s="16" t="e">
        <f>#REF!</f>
        <v>#REF!</v>
      </c>
      <c r="F212" s="15" t="e">
        <f>#REF!</f>
        <v>#REF!</v>
      </c>
      <c r="G212" s="16" t="e">
        <f>#REF!</f>
        <v>#REF!</v>
      </c>
      <c r="H212" s="16"/>
      <c r="I212" s="16"/>
      <c r="J212" s="15" t="e">
        <f>#REF!</f>
        <v>#REF!</v>
      </c>
      <c r="K212" s="22" t="e">
        <f>#REF!</f>
        <v>#REF!</v>
      </c>
    </row>
    <row r="213" spans="1:11" x14ac:dyDescent="0.2">
      <c r="A213" s="7">
        <v>2</v>
      </c>
      <c r="B213" s="5" t="e">
        <f>#REF!</f>
        <v>#REF!</v>
      </c>
      <c r="C213" s="7" t="s">
        <v>15</v>
      </c>
      <c r="D213" s="15" t="e">
        <f>#REF!</f>
        <v>#REF!</v>
      </c>
      <c r="E213" s="16" t="e">
        <f>#REF!</f>
        <v>#REF!</v>
      </c>
      <c r="F213" s="15" t="e">
        <f>#REF!</f>
        <v>#REF!</v>
      </c>
      <c r="G213" s="16" t="e">
        <f>#REF!</f>
        <v>#REF!</v>
      </c>
      <c r="H213" s="16"/>
      <c r="I213" s="16"/>
      <c r="J213" s="15" t="e">
        <f>#REF!</f>
        <v>#REF!</v>
      </c>
      <c r="K213" s="22" t="e">
        <f>#REF!</f>
        <v>#REF!</v>
      </c>
    </row>
    <row r="214" spans="1:11" x14ac:dyDescent="0.2">
      <c r="A214" s="7">
        <v>3</v>
      </c>
      <c r="B214" s="5" t="e">
        <f>#REF!</f>
        <v>#REF!</v>
      </c>
      <c r="C214" s="7" t="s">
        <v>15</v>
      </c>
      <c r="D214" s="15" t="e">
        <f>#REF!</f>
        <v>#REF!</v>
      </c>
      <c r="E214" s="16" t="e">
        <f>#REF!</f>
        <v>#REF!</v>
      </c>
      <c r="F214" s="15" t="e">
        <f>#REF!</f>
        <v>#REF!</v>
      </c>
      <c r="G214" s="16" t="e">
        <f>#REF!</f>
        <v>#REF!</v>
      </c>
      <c r="H214" s="16"/>
      <c r="I214" s="16"/>
      <c r="J214" s="15" t="e">
        <f>#REF!</f>
        <v>#REF!</v>
      </c>
      <c r="K214" s="22" t="e">
        <f>#REF!</f>
        <v>#REF!</v>
      </c>
    </row>
    <row r="215" spans="1:11" x14ac:dyDescent="0.2">
      <c r="A215" s="7">
        <v>4</v>
      </c>
      <c r="B215" s="5" t="e">
        <f>#REF!</f>
        <v>#REF!</v>
      </c>
      <c r="C215" s="7" t="s">
        <v>15</v>
      </c>
      <c r="D215" s="15" t="e">
        <f>#REF!</f>
        <v>#REF!</v>
      </c>
      <c r="E215" s="16" t="e">
        <f>#REF!</f>
        <v>#REF!</v>
      </c>
      <c r="F215" s="15" t="e">
        <f>#REF!</f>
        <v>#REF!</v>
      </c>
      <c r="G215" s="16" t="e">
        <f>#REF!</f>
        <v>#REF!</v>
      </c>
      <c r="H215" s="16"/>
      <c r="I215" s="16"/>
      <c r="J215" s="15" t="e">
        <f>#REF!</f>
        <v>#REF!</v>
      </c>
      <c r="K215" s="22" t="e">
        <f>#REF!</f>
        <v>#REF!</v>
      </c>
    </row>
    <row r="216" spans="1:11" x14ac:dyDescent="0.2">
      <c r="A216" s="7">
        <v>5</v>
      </c>
      <c r="B216" s="5" t="e">
        <f>#REF!</f>
        <v>#REF!</v>
      </c>
      <c r="C216" s="7" t="s">
        <v>15</v>
      </c>
      <c r="D216" s="15" t="e">
        <f>#REF!</f>
        <v>#REF!</v>
      </c>
      <c r="E216" s="16" t="e">
        <f>#REF!</f>
        <v>#REF!</v>
      </c>
      <c r="F216" s="15" t="e">
        <f>#REF!</f>
        <v>#REF!</v>
      </c>
      <c r="G216" s="16" t="e">
        <f>#REF!</f>
        <v>#REF!</v>
      </c>
      <c r="H216" s="16"/>
      <c r="I216" s="16"/>
      <c r="J216" s="15" t="e">
        <f>#REF!</f>
        <v>#REF!</v>
      </c>
      <c r="K216" s="22" t="e">
        <f>#REF!</f>
        <v>#REF!</v>
      </c>
    </row>
    <row r="217" spans="1:11" x14ac:dyDescent="0.2">
      <c r="A217" s="7">
        <v>6</v>
      </c>
      <c r="B217" s="5" t="e">
        <f>#REF!</f>
        <v>#REF!</v>
      </c>
      <c r="C217" s="7" t="s">
        <v>15</v>
      </c>
      <c r="D217" s="15" t="e">
        <f>#REF!</f>
        <v>#REF!</v>
      </c>
      <c r="E217" s="16" t="e">
        <f>#REF!</f>
        <v>#REF!</v>
      </c>
      <c r="F217" s="15" t="e">
        <f>#REF!</f>
        <v>#REF!</v>
      </c>
      <c r="G217" s="16" t="e">
        <f>#REF!</f>
        <v>#REF!</v>
      </c>
      <c r="H217" s="16"/>
      <c r="I217" s="16"/>
      <c r="J217" s="15" t="e">
        <f>#REF!</f>
        <v>#REF!</v>
      </c>
      <c r="K217" s="22" t="e">
        <f>#REF!</f>
        <v>#REF!</v>
      </c>
    </row>
    <row r="218" spans="1:11" x14ac:dyDescent="0.2">
      <c r="A218" s="7">
        <v>7</v>
      </c>
      <c r="B218" s="5" t="e">
        <f>#REF!</f>
        <v>#REF!</v>
      </c>
      <c r="C218" s="7" t="s">
        <v>15</v>
      </c>
      <c r="D218" s="15" t="e">
        <f>#REF!</f>
        <v>#REF!</v>
      </c>
      <c r="E218" s="16" t="e">
        <f>#REF!</f>
        <v>#REF!</v>
      </c>
      <c r="F218" s="15" t="e">
        <f>#REF!</f>
        <v>#REF!</v>
      </c>
      <c r="G218" s="16" t="e">
        <f>#REF!</f>
        <v>#REF!</v>
      </c>
      <c r="H218" s="16"/>
      <c r="I218" s="16"/>
      <c r="J218" s="15" t="e">
        <f>#REF!</f>
        <v>#REF!</v>
      </c>
      <c r="K218" s="22" t="e">
        <f>#REF!</f>
        <v>#REF!</v>
      </c>
    </row>
    <row r="219" spans="1:11" x14ac:dyDescent="0.2">
      <c r="A219" s="7">
        <v>8</v>
      </c>
      <c r="B219" s="5" t="e">
        <f>#REF!</f>
        <v>#REF!</v>
      </c>
      <c r="C219" s="7" t="s">
        <v>15</v>
      </c>
      <c r="D219" s="15" t="e">
        <f>#REF!</f>
        <v>#REF!</v>
      </c>
      <c r="E219" s="16" t="e">
        <f>#REF!</f>
        <v>#REF!</v>
      </c>
      <c r="F219" s="15" t="e">
        <f>#REF!</f>
        <v>#REF!</v>
      </c>
      <c r="G219" s="16" t="e">
        <f>#REF!</f>
        <v>#REF!</v>
      </c>
      <c r="H219" s="16"/>
      <c r="I219" s="16"/>
      <c r="J219" s="15" t="e">
        <f>#REF!</f>
        <v>#REF!</v>
      </c>
      <c r="K219" s="22" t="e">
        <f>#REF!</f>
        <v>#REF!</v>
      </c>
    </row>
    <row r="220" spans="1:11" x14ac:dyDescent="0.2">
      <c r="A220" s="7">
        <v>9</v>
      </c>
      <c r="B220" s="5" t="e">
        <f>#REF!</f>
        <v>#REF!</v>
      </c>
      <c r="C220" s="7" t="s">
        <v>15</v>
      </c>
      <c r="D220" s="15" t="e">
        <f>#REF!</f>
        <v>#REF!</v>
      </c>
      <c r="E220" s="16" t="e">
        <f>#REF!</f>
        <v>#REF!</v>
      </c>
      <c r="F220" s="15" t="e">
        <f>#REF!</f>
        <v>#REF!</v>
      </c>
      <c r="G220" s="16" t="e">
        <f>#REF!</f>
        <v>#REF!</v>
      </c>
      <c r="H220" s="16"/>
      <c r="I220" s="16"/>
      <c r="J220" s="15" t="e">
        <f>#REF!</f>
        <v>#REF!</v>
      </c>
      <c r="K220" s="22" t="e">
        <f>#REF!</f>
        <v>#REF!</v>
      </c>
    </row>
    <row r="221" spans="1:11" x14ac:dyDescent="0.2">
      <c r="A221" s="7">
        <v>10</v>
      </c>
      <c r="B221" s="5" t="e">
        <f>#REF!</f>
        <v>#REF!</v>
      </c>
      <c r="C221" s="7" t="s">
        <v>15</v>
      </c>
      <c r="D221" s="15" t="e">
        <f>#REF!</f>
        <v>#REF!</v>
      </c>
      <c r="E221" s="16" t="e">
        <f>#REF!</f>
        <v>#REF!</v>
      </c>
      <c r="F221" s="15" t="e">
        <f>#REF!</f>
        <v>#REF!</v>
      </c>
      <c r="G221" s="16" t="e">
        <f>#REF!</f>
        <v>#REF!</v>
      </c>
      <c r="H221" s="16"/>
      <c r="I221" s="16"/>
      <c r="J221" s="15" t="e">
        <f>#REF!</f>
        <v>#REF!</v>
      </c>
      <c r="K221" s="22" t="e">
        <f>#REF!</f>
        <v>#REF!</v>
      </c>
    </row>
    <row r="222" spans="1:11" x14ac:dyDescent="0.2">
      <c r="A222" s="7">
        <v>11</v>
      </c>
      <c r="B222" s="5" t="e">
        <f>#REF!</f>
        <v>#REF!</v>
      </c>
      <c r="C222" s="7" t="s">
        <v>15</v>
      </c>
      <c r="D222" s="15" t="e">
        <f>#REF!</f>
        <v>#REF!</v>
      </c>
      <c r="E222" s="16" t="e">
        <f>#REF!</f>
        <v>#REF!</v>
      </c>
      <c r="F222" s="15" t="e">
        <f>#REF!</f>
        <v>#REF!</v>
      </c>
      <c r="G222" s="16" t="e">
        <f>#REF!</f>
        <v>#REF!</v>
      </c>
      <c r="H222" s="16"/>
      <c r="I222" s="16"/>
      <c r="J222" s="15" t="e">
        <f>#REF!</f>
        <v>#REF!</v>
      </c>
      <c r="K222" s="22" t="e">
        <f>#REF!</f>
        <v>#REF!</v>
      </c>
    </row>
    <row r="223" spans="1:11" x14ac:dyDescent="0.2">
      <c r="A223" s="7">
        <v>12</v>
      </c>
      <c r="B223" s="5" t="e">
        <f>#REF!</f>
        <v>#REF!</v>
      </c>
      <c r="C223" s="7" t="s">
        <v>15</v>
      </c>
      <c r="D223" s="15" t="e">
        <f>#REF!</f>
        <v>#REF!</v>
      </c>
      <c r="E223" s="16" t="e">
        <f>#REF!</f>
        <v>#REF!</v>
      </c>
      <c r="F223" s="15" t="e">
        <f>#REF!</f>
        <v>#REF!</v>
      </c>
      <c r="G223" s="16" t="e">
        <f>#REF!</f>
        <v>#REF!</v>
      </c>
      <c r="H223" s="16"/>
      <c r="I223" s="16"/>
      <c r="J223" s="15" t="e">
        <f>#REF!</f>
        <v>#REF!</v>
      </c>
      <c r="K223" s="22" t="e">
        <f>#REF!</f>
        <v>#REF!</v>
      </c>
    </row>
    <row r="224" spans="1:11" x14ac:dyDescent="0.2">
      <c r="A224" s="7">
        <v>13</v>
      </c>
      <c r="B224" s="5" t="e">
        <f>#REF!</f>
        <v>#REF!</v>
      </c>
      <c r="C224" s="7" t="s">
        <v>15</v>
      </c>
      <c r="D224" s="15" t="e">
        <f>#REF!</f>
        <v>#REF!</v>
      </c>
      <c r="E224" s="16" t="e">
        <f>#REF!</f>
        <v>#REF!</v>
      </c>
      <c r="F224" s="15" t="e">
        <f>#REF!</f>
        <v>#REF!</v>
      </c>
      <c r="G224" s="16" t="e">
        <f>#REF!</f>
        <v>#REF!</v>
      </c>
      <c r="H224" s="16"/>
      <c r="I224" s="16"/>
      <c r="J224" s="15" t="e">
        <f>#REF!</f>
        <v>#REF!</v>
      </c>
      <c r="K224" s="22" t="e">
        <f>#REF!</f>
        <v>#REF!</v>
      </c>
    </row>
    <row r="225" spans="1:11" x14ac:dyDescent="0.2">
      <c r="A225" s="9"/>
      <c r="B225" s="9"/>
      <c r="C225" s="6"/>
      <c r="D225" s="6"/>
      <c r="E225" s="6"/>
      <c r="F225" s="17" t="e">
        <f>#REF!</f>
        <v>#REF!</v>
      </c>
      <c r="G225" s="18" t="e">
        <f>#REF!</f>
        <v>#REF!</v>
      </c>
      <c r="H225" s="18"/>
      <c r="I225" s="18"/>
      <c r="J225" s="17" t="e">
        <f>#REF!</f>
        <v>#REF!</v>
      </c>
      <c r="K225" s="12" t="e">
        <f>#REF!</f>
        <v>#REF!</v>
      </c>
    </row>
  </sheetData>
  <mergeCells count="5">
    <mergeCell ref="D2:E2"/>
    <mergeCell ref="F1:I1"/>
    <mergeCell ref="F2:G3"/>
    <mergeCell ref="H2:I3"/>
    <mergeCell ref="J2:K2"/>
  </mergeCells>
  <conditionalFormatting sqref="F5:F17">
    <cfRule type="expression" dxfId="3" priority="1" stopIfTrue="1">
      <formula>F5&lt;D5</formula>
    </cfRule>
    <cfRule type="expression" dxfId="2" priority="2" stopIfTrue="1">
      <formula>F5&gt;D5</formula>
    </cfRule>
  </conditionalFormatting>
  <conditionalFormatting sqref="F5:F225">
    <cfRule type="expression" dxfId="1" priority="3" stopIfTrue="1">
      <formula>F5&lt;D5</formula>
    </cfRule>
    <cfRule type="expression" dxfId="0" priority="4" stopIfTrue="1">
      <formula>F5&gt;D5</formula>
    </cfRule>
  </conditionalFormatting>
  <pageMargins left="0.70866141732283472" right="0.70866141732283472" top="0.74803149606299213" bottom="0.55118110236220474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Totaaloverzicht</vt:lpstr>
      <vt:lpstr>De Brug A</vt:lpstr>
      <vt:lpstr>puntentelling</vt:lpstr>
      <vt:lpstr>einde 2014-'15</vt:lpstr>
      <vt:lpstr>om te printen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</dc:creator>
  <cp:lastModifiedBy>Henk Veneman</cp:lastModifiedBy>
  <cp:lastPrinted>2023-09-07T21:03:38Z</cp:lastPrinted>
  <dcterms:created xsi:type="dcterms:W3CDTF">2005-09-09T12:53:58Z</dcterms:created>
  <dcterms:modified xsi:type="dcterms:W3CDTF">2024-07-24T08:58:55Z</dcterms:modified>
</cp:coreProperties>
</file>