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" windowWidth="22980" windowHeight="9552"/>
  </bookViews>
  <sheets>
    <sheet name="Lijst" sheetId="4" r:id="rId1"/>
    <sheet name="Blad1" sheetId="1" r:id="rId2"/>
    <sheet name="Blad2" sheetId="2" r:id="rId3"/>
    <sheet name="Diabetana" sheetId="3" r:id="rId4"/>
  </sheets>
  <definedNames>
    <definedName name="Data">Blad1!$A$1:$C$11</definedName>
  </definedNames>
  <calcPr calcId="145621"/>
</workbook>
</file>

<file path=xl/calcChain.xml><?xml version="1.0" encoding="utf-8"?>
<calcChain xmlns="http://schemas.openxmlformats.org/spreadsheetml/2006/main">
  <c r="K6" i="3" l="1"/>
  <c r="I6" i="3" l="1"/>
  <c r="K41" i="3" l="1"/>
  <c r="J41" i="3"/>
  <c r="I41" i="3"/>
  <c r="H41" i="3"/>
  <c r="K37" i="3"/>
  <c r="J37" i="3"/>
  <c r="I37" i="3"/>
  <c r="H37" i="3"/>
  <c r="K33" i="3"/>
  <c r="J33" i="3"/>
  <c r="I33" i="3"/>
  <c r="H33" i="3"/>
  <c r="K26" i="3"/>
  <c r="J26" i="3"/>
  <c r="I26" i="3"/>
  <c r="H26" i="3"/>
  <c r="K22" i="3"/>
  <c r="J22" i="3"/>
  <c r="I22" i="3"/>
  <c r="H22" i="3"/>
  <c r="K18" i="3"/>
  <c r="J18" i="3"/>
  <c r="I18" i="3"/>
  <c r="H18" i="3"/>
  <c r="K14" i="3"/>
  <c r="J14" i="3"/>
  <c r="I14" i="3"/>
  <c r="H14" i="3"/>
  <c r="K9" i="3"/>
  <c r="K8" i="3"/>
  <c r="K10" i="3" l="1"/>
  <c r="K28" i="3"/>
  <c r="K29" i="3"/>
</calcChain>
</file>

<file path=xl/sharedStrings.xml><?xml version="1.0" encoding="utf-8"?>
<sst xmlns="http://schemas.openxmlformats.org/spreadsheetml/2006/main" count="780" uniqueCount="216">
  <si>
    <t>Datum</t>
  </si>
  <si>
    <t>Kopieer de lijst naar Blad1 (dit blad) in kolom A</t>
  </si>
  <si>
    <t>Verwijder nu rij 1-2-3 en kolom D</t>
  </si>
  <si>
    <t>Kopieer de lijst (met de datums die je nodig heeft) naar het blad 'Lijst' in kolom A.</t>
  </si>
  <si>
    <t>Dubbelklik op het bestand 'DiaryU(nummer).csv'</t>
  </si>
  <si>
    <t>Wachten tot het menu verschijnt en open de map 'Accu-Check Mobile' + 'Reports'</t>
  </si>
  <si>
    <t>Sluit de Accu-Check Mobile aan op de computer.</t>
  </si>
  <si>
    <t>Morgen</t>
  </si>
  <si>
    <t>Middag</t>
  </si>
  <si>
    <t>Avond</t>
  </si>
  <si>
    <t>Nacht</t>
  </si>
  <si>
    <t>Metingen</t>
  </si>
  <si>
    <t>Aantal =</t>
  </si>
  <si>
    <t>Aantal dagen =</t>
  </si>
  <si>
    <t>Gemiddeld aantal per dag =</t>
  </si>
  <si>
    <t>Gemiddelden:</t>
  </si>
  <si>
    <t>Aantal Metingen:</t>
  </si>
  <si>
    <t>Maximum:</t>
  </si>
  <si>
    <t>Minimum:</t>
  </si>
  <si>
    <t>Maximum op alle metingen:</t>
  </si>
  <si>
    <t>Minimum op alle metingen:</t>
  </si>
  <si>
    <t>Aantal &lt; 100:</t>
  </si>
  <si>
    <t>Aantal &gt; 150:</t>
  </si>
  <si>
    <t>Aantal &gt; 250:</t>
  </si>
  <si>
    <t>Kleiner dan 100 en groter dan 200.</t>
  </si>
  <si>
    <t>Vervang in kolom A de puntjes door streepjes (leesbare datums)</t>
  </si>
  <si>
    <t>Druk op de knop 'Lijst verwerken'.</t>
  </si>
  <si>
    <t>Overzicht glucose-metingen</t>
  </si>
  <si>
    <t>NonkeLuc</t>
  </si>
  <si>
    <t>Van</t>
  </si>
  <si>
    <t>tot</t>
  </si>
  <si>
    <t>De Accu-Check Mobile is een digitaal toestelletje die glucosemetingen opslaat (heel handig voor diabetici).</t>
  </si>
  <si>
    <t>Serienummer</t>
  </si>
  <si>
    <t>Datum van downloaden</t>
  </si>
  <si>
    <t>Tijd van downloaden</t>
  </si>
  <si>
    <t>U100095165</t>
  </si>
  <si>
    <t>20.04.2017</t>
  </si>
  <si>
    <t>Tijd</t>
  </si>
  <si>
    <t>Resultaat</t>
  </si>
  <si>
    <t>Eenheid</t>
  </si>
  <si>
    <t>mg/dl</t>
  </si>
  <si>
    <t>19.04.2017</t>
  </si>
  <si>
    <t>18.04.2017</t>
  </si>
  <si>
    <t>17.04.2017</t>
  </si>
  <si>
    <t>16.04.2017</t>
  </si>
  <si>
    <t>14.04.2017</t>
  </si>
  <si>
    <t>11.04.2017</t>
  </si>
  <si>
    <t>10.04.2017</t>
  </si>
  <si>
    <t>09.04.2017</t>
  </si>
  <si>
    <t>08.04.2017</t>
  </si>
  <si>
    <t>07.04.2017</t>
  </si>
  <si>
    <t>05.04.2017</t>
  </si>
  <si>
    <t>04.04.2017</t>
  </si>
  <si>
    <t>03.04.2017</t>
  </si>
  <si>
    <t>02.04.2017</t>
  </si>
  <si>
    <t>31.03.2017</t>
  </si>
  <si>
    <t>30.03.2017</t>
  </si>
  <si>
    <t>29.03.2017</t>
  </si>
  <si>
    <t>27.03.2017</t>
  </si>
  <si>
    <t>26.03.2017</t>
  </si>
  <si>
    <t>25.03.2017</t>
  </si>
  <si>
    <t>24.03.2017</t>
  </si>
  <si>
    <t>23.03.2017</t>
  </si>
  <si>
    <t>22.03.2017</t>
  </si>
  <si>
    <t>21.03.2017</t>
  </si>
  <si>
    <t>20.03.2017</t>
  </si>
  <si>
    <t>19.03.2017</t>
  </si>
  <si>
    <t>18.03.2017</t>
  </si>
  <si>
    <t>16.03.2017</t>
  </si>
  <si>
    <t>15.03.2017</t>
  </si>
  <si>
    <t>14.03.2017</t>
  </si>
  <si>
    <t>13.03.2017</t>
  </si>
  <si>
    <t>12.03.2017</t>
  </si>
  <si>
    <t>11.03.2017</t>
  </si>
  <si>
    <t>10.03.2017</t>
  </si>
  <si>
    <t>09.03.2017</t>
  </si>
  <si>
    <t>08.03.2017</t>
  </si>
  <si>
    <t>07.03.2017</t>
  </si>
  <si>
    <t>06.03.2017</t>
  </si>
  <si>
    <t>05.03.2017</t>
  </si>
  <si>
    <t>04.03.2017</t>
  </si>
  <si>
    <t>03.03.2017</t>
  </si>
  <si>
    <t>02.03.2017</t>
  </si>
  <si>
    <t>01.03.2017</t>
  </si>
  <si>
    <t>28.02.2017</t>
  </si>
  <si>
    <t>27.02.2017</t>
  </si>
  <si>
    <t>26.02.2017</t>
  </si>
  <si>
    <t>25.02.2017</t>
  </si>
  <si>
    <t>24.02.2017</t>
  </si>
  <si>
    <t>23.02.2017</t>
  </si>
  <si>
    <t>22.02.2017</t>
  </si>
  <si>
    <t>21.02.2017</t>
  </si>
  <si>
    <t>20.02.2017</t>
  </si>
  <si>
    <t>19.02.2017</t>
  </si>
  <si>
    <t>18.02.2017</t>
  </si>
  <si>
    <t>17.02.2017</t>
  </si>
  <si>
    <t>16.02.2017</t>
  </si>
  <si>
    <t>15.02.2017</t>
  </si>
  <si>
    <t>14.02.2017</t>
  </si>
  <si>
    <t>13.02.2017</t>
  </si>
  <si>
    <t>12.02.2017</t>
  </si>
  <si>
    <t>11.02.2017</t>
  </si>
  <si>
    <t>10.02.2017</t>
  </si>
  <si>
    <t>09.02.2017</t>
  </si>
  <si>
    <t>08.02.2017</t>
  </si>
  <si>
    <t>07.02.2017</t>
  </si>
  <si>
    <t>06.02.2017</t>
  </si>
  <si>
    <t>05.02.2017</t>
  </si>
  <si>
    <t>04.02.2017</t>
  </si>
  <si>
    <t>03.02.2017</t>
  </si>
  <si>
    <t>02.02.2017</t>
  </si>
  <si>
    <t>01.02.2017</t>
  </si>
  <si>
    <t>31.01.2017</t>
  </si>
  <si>
    <t>30.01.2017</t>
  </si>
  <si>
    <t>29.01.2017</t>
  </si>
  <si>
    <t>28.01.2017</t>
  </si>
  <si>
    <t>27.01.2017</t>
  </si>
  <si>
    <t>26.01.2017</t>
  </si>
  <si>
    <t>25.01.2017</t>
  </si>
  <si>
    <t>24.01.2017</t>
  </si>
  <si>
    <t>23.01.2017</t>
  </si>
  <si>
    <t>22.01.2017</t>
  </si>
  <si>
    <t>21.01.2017</t>
  </si>
  <si>
    <t>20.01.2017</t>
  </si>
  <si>
    <t>19.01.2017</t>
  </si>
  <si>
    <t>18.01.2017</t>
  </si>
  <si>
    <t>17.01.2017</t>
  </si>
  <si>
    <t>16.01.2017</t>
  </si>
  <si>
    <t>15.01.2017</t>
  </si>
  <si>
    <t>14.01.2017</t>
  </si>
  <si>
    <t>13.01.2017</t>
  </si>
  <si>
    <t>12.01.2017</t>
  </si>
  <si>
    <t>11.01.2017</t>
  </si>
  <si>
    <t>10.01.2017</t>
  </si>
  <si>
    <t>09.01.2017</t>
  </si>
  <si>
    <t>08.01.2017</t>
  </si>
  <si>
    <t>07.01.2017</t>
  </si>
  <si>
    <t>06.01.2017</t>
  </si>
  <si>
    <t>05.01.2017</t>
  </si>
  <si>
    <t>04.01.2017</t>
  </si>
  <si>
    <t>03.01.2017</t>
  </si>
  <si>
    <t>02.01.2017</t>
  </si>
  <si>
    <t>30.12.2016</t>
  </si>
  <si>
    <t>29.12.2016</t>
  </si>
  <si>
    <t>28.12.2016</t>
  </si>
  <si>
    <t>26.12.2016</t>
  </si>
  <si>
    <t>25.12.2016</t>
  </si>
  <si>
    <t>24.12.2016</t>
  </si>
  <si>
    <t>23.12.2016</t>
  </si>
  <si>
    <t>22.12.2016</t>
  </si>
  <si>
    <t>21.12.2016</t>
  </si>
  <si>
    <t>20.12.2016</t>
  </si>
  <si>
    <t>19.12.2016</t>
  </si>
  <si>
    <t>18.12.2016</t>
  </si>
  <si>
    <t>16.12.2016</t>
  </si>
  <si>
    <t>15.12.2016</t>
  </si>
  <si>
    <t>14.12.2016</t>
  </si>
  <si>
    <t>13.12.2016</t>
  </si>
  <si>
    <t>12.12.2016</t>
  </si>
  <si>
    <t>09.12.2016</t>
  </si>
  <si>
    <t>08.12.2016</t>
  </si>
  <si>
    <t>07.12.2016</t>
  </si>
  <si>
    <t>06.12.2016</t>
  </si>
  <si>
    <t>04.12.2016</t>
  </si>
  <si>
    <t>03.12.2016</t>
  </si>
  <si>
    <t>02.12.2016</t>
  </si>
  <si>
    <t>01.12.2016</t>
  </si>
  <si>
    <t>30.11.2016</t>
  </si>
  <si>
    <t>29.11.2016</t>
  </si>
  <si>
    <t>28.11.2016</t>
  </si>
  <si>
    <t>27.11.2016</t>
  </si>
  <si>
    <t>26.11.2016</t>
  </si>
  <si>
    <t>25.11.2016</t>
  </si>
  <si>
    <t>24.11.2016</t>
  </si>
  <si>
    <t>23.11.2016</t>
  </si>
  <si>
    <t>22.11.2016</t>
  </si>
  <si>
    <t>21.11.2016</t>
  </si>
  <si>
    <t>20.11.2016</t>
  </si>
  <si>
    <t>19.11.2016</t>
  </si>
  <si>
    <t>17.11.2016</t>
  </si>
  <si>
    <t>16.11.2016</t>
  </si>
  <si>
    <t>15.11.2016</t>
  </si>
  <si>
    <t>14.11.2016</t>
  </si>
  <si>
    <t>12.11.2016</t>
  </si>
  <si>
    <t>09.11.2016</t>
  </si>
  <si>
    <t>08.11.2016</t>
  </si>
  <si>
    <t>07.11.2016</t>
  </si>
  <si>
    <t>06.11.2016</t>
  </si>
  <si>
    <t>05.11.2016</t>
  </si>
  <si>
    <t>04.11.2016</t>
  </si>
  <si>
    <t>03.11.2016</t>
  </si>
  <si>
    <t>02.11.2016</t>
  </si>
  <si>
    <t>01.11.2016</t>
  </si>
  <si>
    <t>31.10.2016</t>
  </si>
  <si>
    <t>30.10.2016</t>
  </si>
  <si>
    <t>29.10.2016</t>
  </si>
  <si>
    <t>28.10.2016</t>
  </si>
  <si>
    <t>27.10.2016</t>
  </si>
  <si>
    <t>26.10.2016</t>
  </si>
  <si>
    <t>25.10.2016</t>
  </si>
  <si>
    <t>24.10.2016</t>
  </si>
  <si>
    <t>23.10.2016</t>
  </si>
  <si>
    <t>22.10.2016</t>
  </si>
  <si>
    <t>21.10.2016</t>
  </si>
  <si>
    <t>20.10.2016</t>
  </si>
  <si>
    <t>15.04.2017</t>
  </si>
  <si>
    <t>13.04.2017</t>
  </si>
  <si>
    <t>12.04.2017</t>
  </si>
  <si>
    <t>06.04.2017</t>
  </si>
  <si>
    <t>01.04.2017</t>
  </si>
  <si>
    <t>28.03.2017</t>
  </si>
  <si>
    <t>17.03.2017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</si>
  <si>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</si>
  <si>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Sorteer de datums in kolom A van oud naar nieuw (om handmatig de laatste metingen toe te voegen).</t>
  </si>
  <si>
    <t>Macro 'Voorbereiden'</t>
  </si>
  <si>
    <t>Krijg foutmelding!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</si>
</sst>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[$-F800]dddd\,\ mmmm\ dd\,\ yyyy"/>
    <numFmt numFmtId="166" formatCode="0.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1" xfId="0" applyFill="1" applyBorder="1"/>
    <xf numFmtId="0" fontId="0" fillId="4" borderId="0" xfId="0" applyFill="1"/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3" fontId="0" fillId="3" borderId="5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66" fontId="0" fillId="3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" fontId="0" fillId="5" borderId="7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horizontal="right" vertical="center"/>
    </xf>
    <xf numFmtId="0" fontId="0" fillId="7" borderId="0" xfId="0" applyFill="1"/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165" fontId="3" fillId="5" borderId="0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/>
  </cellXfs>
  <cellStyles count="1">
    <cellStyle name="Standaard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289560</xdr:colOff>
          <xdr:row>2</xdr:row>
          <xdr:rowOff>114300</xdr:rowOff>
        </xdr:from>
        <xdr:to>
          <xdr:col>8</xdr:col>
          <xdr:colOff>289560</xdr:colOff>
          <xdr:row>3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Lijst verwerken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274320</xdr:colOff>
          <xdr:row>1</xdr:row>
          <xdr:rowOff>68580</xdr:rowOff>
        </xdr:from>
        <xdr:to>
          <xdr:col>8</xdr:col>
          <xdr:colOff>266700</xdr:colOff>
          <xdr:row>2</xdr:row>
          <xdr:rowOff>68580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Voorbereiding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76200</xdr:colOff>
      <xdr:row>5</xdr:row>
      <xdr:rowOff>7620</xdr:rowOff>
    </xdr:from>
    <xdr:to>
      <xdr:col>11</xdr:col>
      <xdr:colOff>304800</xdr:colOff>
      <xdr:row>13</xdr:row>
      <xdr:rowOff>15240</xdr:rowOff>
    </xdr:to>
    <xdr:sp macro="" textlink="">
      <xdr:nvSpPr>
        <xdr:cNvPr id="2" name="Rechteraccolade 1"/>
        <xdr:cNvSpPr/>
      </xdr:nvSpPr>
      <xdr:spPr>
        <a:xfrm>
          <a:off x="11841480" y="922020"/>
          <a:ext cx="228600" cy="1470660"/>
        </a:xfrm>
        <a:prstGeom prst="rightBrace">
          <a:avLst>
            <a:gd name="adj1" fmla="val 8333"/>
            <a:gd name="adj2" fmla="val 48446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15241</xdr:colOff>
      <xdr:row>0</xdr:row>
      <xdr:rowOff>22675</xdr:rowOff>
    </xdr:from>
    <xdr:ext cx="2667000" cy="405432"/>
    <xdr:sp macro="" textlink="">
      <xdr:nvSpPr>
        <xdr:cNvPr id="2" name="Rechthoek 1"/>
        <xdr:cNvSpPr/>
      </xdr:nvSpPr>
      <xdr:spPr>
        <a:xfrm>
          <a:off x="3284221" y="22675"/>
          <a:ext cx="2667000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nl-NL" sz="20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D  I  A  B  E  T  A  N  A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601980</xdr:colOff>
          <xdr:row>2</xdr:row>
          <xdr:rowOff>22860</xdr:rowOff>
        </xdr:from>
        <xdr:to>
          <xdr:col>13</xdr:col>
          <xdr:colOff>510540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N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AFDRUKKEN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4"/>
  <dimension ref="A1:D357"/>
  <sheetViews>
    <sheetView tabSelected="1" workbookViewId="0"/>
  </sheetViews>
  <sheetFormatPr defaultRowHeight="14.4" x14ac:dyDescent="0.3"/>
  <cols>
    <col min="1" max="1" width="11.21875" customWidth="1"/>
  </cols>
  <sheetData>
    <row r="1" spans="1:4" x14ac:dyDescent="0.3">
      <c r="A1" t="s">
        <v>32</v>
      </c>
      <c r="B1" t="s">
        <v>33</v>
      </c>
      <c r="C1" t="s">
        <v>34</v>
      </c>
    </row>
    <row r="2" spans="1:4" x14ac:dyDescent="0.3">
      <c r="A2" t="s">
        <v>35</v>
      </c>
      <c r="B2" t="s">
        <v>36</v>
      </c>
      <c r="C2" s="2">
        <v>0.50624999999999998</v>
      </c>
    </row>
    <row r="3" spans="1:4" x14ac:dyDescent="0.3">
      <c r="A3" t="s">
        <v>0</v>
      </c>
      <c r="B3" t="s">
        <v>37</v>
      </c>
      <c r="C3" t="s">
        <v>38</v>
      </c>
      <c r="D3" t="s">
        <v>39</v>
      </c>
    </row>
    <row r="4" spans="1:4" x14ac:dyDescent="0.3">
      <c r="A4" t="s">
        <v>36</v>
      </c>
      <c r="B4" s="2">
        <v>0.50069444444444444</v>
      </c>
      <c r="C4">
        <v>156</v>
      </c>
      <c r="D4" t="s">
        <v>40</v>
      </c>
    </row>
    <row r="5" spans="1:4" x14ac:dyDescent="0.3">
      <c r="A5" t="s">
        <v>36</v>
      </c>
      <c r="B5" s="2">
        <v>0.37361111111111112</v>
      </c>
      <c r="C5">
        <v>226</v>
      </c>
      <c r="D5" t="s">
        <v>40</v>
      </c>
    </row>
    <row r="6" spans="1:4" x14ac:dyDescent="0.3">
      <c r="A6" t="s">
        <v>36</v>
      </c>
      <c r="B6" s="2">
        <v>0.28750000000000003</v>
      </c>
      <c r="C6">
        <v>199</v>
      </c>
      <c r="D6" t="s">
        <v>40</v>
      </c>
    </row>
    <row r="7" spans="1:4" x14ac:dyDescent="0.3">
      <c r="A7" t="s">
        <v>41</v>
      </c>
      <c r="B7" s="2">
        <v>0.78541666666666676</v>
      </c>
      <c r="C7">
        <v>194</v>
      </c>
      <c r="D7" t="s">
        <v>40</v>
      </c>
    </row>
    <row r="8" spans="1:4" x14ac:dyDescent="0.3">
      <c r="A8" t="s">
        <v>41</v>
      </c>
      <c r="B8" s="2">
        <v>0.60138888888888886</v>
      </c>
      <c r="C8">
        <v>90</v>
      </c>
      <c r="D8" t="s">
        <v>40</v>
      </c>
    </row>
    <row r="9" spans="1:4" x14ac:dyDescent="0.3">
      <c r="A9" t="s">
        <v>41</v>
      </c>
      <c r="B9" s="2">
        <v>0.34097222222222223</v>
      </c>
      <c r="C9">
        <v>194</v>
      </c>
      <c r="D9" t="s">
        <v>40</v>
      </c>
    </row>
    <row r="10" spans="1:4" x14ac:dyDescent="0.3">
      <c r="A10" t="s">
        <v>41</v>
      </c>
      <c r="B10" s="2">
        <v>0.27916666666666667</v>
      </c>
      <c r="C10">
        <v>178</v>
      </c>
      <c r="D10" t="s">
        <v>40</v>
      </c>
    </row>
    <row r="11" spans="1:4" x14ac:dyDescent="0.3">
      <c r="A11" t="s">
        <v>42</v>
      </c>
      <c r="B11" s="2">
        <v>0.72222222222222221</v>
      </c>
      <c r="C11">
        <v>167</v>
      </c>
      <c r="D11" t="s">
        <v>40</v>
      </c>
    </row>
    <row r="12" spans="1:4" x14ac:dyDescent="0.3">
      <c r="A12" t="s">
        <v>42</v>
      </c>
      <c r="B12" s="2">
        <v>0.58333333333333337</v>
      </c>
      <c r="C12">
        <v>81</v>
      </c>
      <c r="D12" t="s">
        <v>40</v>
      </c>
    </row>
    <row r="13" spans="1:4" x14ac:dyDescent="0.3">
      <c r="A13" t="s">
        <v>42</v>
      </c>
      <c r="B13" s="2">
        <v>0.45208333333333334</v>
      </c>
      <c r="C13">
        <v>360</v>
      </c>
      <c r="D13" t="s">
        <v>40</v>
      </c>
    </row>
    <row r="14" spans="1:4" x14ac:dyDescent="0.3">
      <c r="A14" t="s">
        <v>42</v>
      </c>
      <c r="B14" s="2">
        <v>0.30902777777777779</v>
      </c>
      <c r="C14">
        <v>213</v>
      </c>
      <c r="D14" t="s">
        <v>40</v>
      </c>
    </row>
    <row r="15" spans="1:4" x14ac:dyDescent="0.3">
      <c r="A15" t="s">
        <v>43</v>
      </c>
      <c r="B15" s="2">
        <v>0.88541666666666663</v>
      </c>
      <c r="C15">
        <v>196</v>
      </c>
      <c r="D15" t="s">
        <v>40</v>
      </c>
    </row>
    <row r="16" spans="1:4" x14ac:dyDescent="0.3">
      <c r="A16" t="s">
        <v>43</v>
      </c>
      <c r="B16" s="2">
        <v>0.4604166666666667</v>
      </c>
      <c r="C16">
        <v>165</v>
      </c>
      <c r="D16" t="s">
        <v>40</v>
      </c>
    </row>
    <row r="17" spans="1:4" x14ac:dyDescent="0.3">
      <c r="A17" t="s">
        <v>43</v>
      </c>
      <c r="B17" s="2">
        <v>0.34097222222222223</v>
      </c>
      <c r="C17">
        <v>95</v>
      </c>
      <c r="D17" t="s">
        <v>40</v>
      </c>
    </row>
    <row r="18" spans="1:4" x14ac:dyDescent="0.3">
      <c r="A18" t="s">
        <v>44</v>
      </c>
      <c r="B18" s="2">
        <v>0.89236111111111116</v>
      </c>
      <c r="C18">
        <v>84</v>
      </c>
      <c r="D18" t="s">
        <v>40</v>
      </c>
    </row>
    <row r="19" spans="1:4" x14ac:dyDescent="0.3">
      <c r="A19" t="s">
        <v>44</v>
      </c>
      <c r="B19" s="2">
        <v>0.7597222222222223</v>
      </c>
      <c r="C19">
        <v>153</v>
      </c>
      <c r="D19" t="s">
        <v>40</v>
      </c>
    </row>
    <row r="20" spans="1:4" x14ac:dyDescent="0.3">
      <c r="A20" t="s">
        <v>44</v>
      </c>
      <c r="B20" s="2">
        <v>0.49861111111111112</v>
      </c>
      <c r="C20">
        <v>174</v>
      </c>
      <c r="D20" t="s">
        <v>40</v>
      </c>
    </row>
    <row r="21" spans="1:4" x14ac:dyDescent="0.3">
      <c r="A21" t="s">
        <v>205</v>
      </c>
      <c r="B21" s="2">
        <v>0.37361111111111101</v>
      </c>
      <c r="C21">
        <v>175</v>
      </c>
      <c r="D21" t="s">
        <v>40</v>
      </c>
    </row>
    <row r="22" spans="1:4" x14ac:dyDescent="0.3">
      <c r="A22" t="s">
        <v>205</v>
      </c>
      <c r="B22" s="2">
        <v>0.63472222222222197</v>
      </c>
      <c r="C22">
        <v>183</v>
      </c>
      <c r="D22" t="s">
        <v>40</v>
      </c>
    </row>
    <row r="23" spans="1:4" x14ac:dyDescent="0.3">
      <c r="A23" t="s">
        <v>205</v>
      </c>
      <c r="B23" s="2">
        <v>0.67638888888888904</v>
      </c>
      <c r="C23">
        <v>192</v>
      </c>
      <c r="D23" t="s">
        <v>40</v>
      </c>
    </row>
    <row r="24" spans="1:4" x14ac:dyDescent="0.3">
      <c r="A24" t="s">
        <v>205</v>
      </c>
      <c r="B24" s="2">
        <v>0.718055555555556</v>
      </c>
      <c r="C24">
        <v>157</v>
      </c>
      <c r="D24" t="s">
        <v>40</v>
      </c>
    </row>
    <row r="25" spans="1:4" x14ac:dyDescent="0.3">
      <c r="A25" t="s">
        <v>45</v>
      </c>
      <c r="B25" s="2">
        <v>0.7597222222222223</v>
      </c>
      <c r="C25">
        <v>79</v>
      </c>
      <c r="D25" t="s">
        <v>40</v>
      </c>
    </row>
    <row r="26" spans="1:4" x14ac:dyDescent="0.3">
      <c r="A26" t="s">
        <v>45</v>
      </c>
      <c r="B26" s="2">
        <v>0.2638888888888889</v>
      </c>
      <c r="C26">
        <v>135</v>
      </c>
      <c r="D26" t="s">
        <v>40</v>
      </c>
    </row>
    <row r="27" spans="1:4" x14ac:dyDescent="0.3">
      <c r="A27" t="s">
        <v>45</v>
      </c>
      <c r="B27" s="2">
        <v>0.50902777777777775</v>
      </c>
      <c r="C27">
        <v>199</v>
      </c>
      <c r="D27" t="s">
        <v>40</v>
      </c>
    </row>
    <row r="28" spans="1:4" x14ac:dyDescent="0.3">
      <c r="A28" t="s">
        <v>45</v>
      </c>
      <c r="B28" s="2">
        <v>0.84722222222222221</v>
      </c>
      <c r="C28">
        <v>82</v>
      </c>
      <c r="D28" t="s">
        <v>40</v>
      </c>
    </row>
    <row r="29" spans="1:4" x14ac:dyDescent="0.3">
      <c r="A29" t="s">
        <v>206</v>
      </c>
      <c r="B29" s="2">
        <v>0.37361111111111101</v>
      </c>
      <c r="C29">
        <v>88</v>
      </c>
      <c r="D29" t="s">
        <v>40</v>
      </c>
    </row>
    <row r="30" spans="1:4" x14ac:dyDescent="0.3">
      <c r="A30" t="s">
        <v>206</v>
      </c>
      <c r="B30" s="2">
        <v>0.63472222222222197</v>
      </c>
      <c r="C30">
        <v>118</v>
      </c>
      <c r="D30" t="s">
        <v>40</v>
      </c>
    </row>
    <row r="31" spans="1:4" x14ac:dyDescent="0.3">
      <c r="A31" t="s">
        <v>206</v>
      </c>
      <c r="B31" s="2">
        <v>0.67638888888888904</v>
      </c>
      <c r="C31">
        <v>72</v>
      </c>
      <c r="D31" t="s">
        <v>40</v>
      </c>
    </row>
    <row r="32" spans="1:4" x14ac:dyDescent="0.3">
      <c r="A32" t="s">
        <v>206</v>
      </c>
      <c r="B32" s="2">
        <v>0.718055555555556</v>
      </c>
      <c r="C32">
        <v>171</v>
      </c>
      <c r="D32" t="s">
        <v>40</v>
      </c>
    </row>
    <row r="33" spans="1:4" x14ac:dyDescent="0.3">
      <c r="A33" t="s">
        <v>207</v>
      </c>
      <c r="B33" s="2">
        <v>0.3347222222222222</v>
      </c>
      <c r="C33">
        <v>185</v>
      </c>
      <c r="D33" t="s">
        <v>40</v>
      </c>
    </row>
    <row r="34" spans="1:4" x14ac:dyDescent="0.3">
      <c r="A34" t="s">
        <v>207</v>
      </c>
      <c r="B34" s="2">
        <v>0.71875</v>
      </c>
      <c r="C34">
        <v>161</v>
      </c>
      <c r="D34" t="s">
        <v>40</v>
      </c>
    </row>
    <row r="35" spans="1:4" x14ac:dyDescent="0.3">
      <c r="A35" t="s">
        <v>46</v>
      </c>
      <c r="B35" s="2">
        <v>0.78333333333333333</v>
      </c>
      <c r="C35">
        <v>189</v>
      </c>
      <c r="D35" t="s">
        <v>40</v>
      </c>
    </row>
    <row r="36" spans="1:4" x14ac:dyDescent="0.3">
      <c r="A36" t="s">
        <v>46</v>
      </c>
      <c r="B36" s="2">
        <v>0.60416666666666663</v>
      </c>
      <c r="C36">
        <v>173</v>
      </c>
      <c r="D36" t="s">
        <v>40</v>
      </c>
    </row>
    <row r="37" spans="1:4" x14ac:dyDescent="0.3">
      <c r="A37" t="s">
        <v>47</v>
      </c>
      <c r="B37" s="2">
        <v>0.53055555555555556</v>
      </c>
      <c r="C37">
        <v>153</v>
      </c>
      <c r="D37" t="s">
        <v>40</v>
      </c>
    </row>
    <row r="38" spans="1:4" x14ac:dyDescent="0.3">
      <c r="A38" t="s">
        <v>47</v>
      </c>
      <c r="B38" s="2">
        <v>0.25486111111111109</v>
      </c>
      <c r="C38">
        <v>131</v>
      </c>
      <c r="D38" t="s">
        <v>40</v>
      </c>
    </row>
    <row r="39" spans="1:4" x14ac:dyDescent="0.3">
      <c r="A39" t="s">
        <v>48</v>
      </c>
      <c r="B39" s="2">
        <v>0.78472222222222221</v>
      </c>
      <c r="C39">
        <v>218</v>
      </c>
      <c r="D39" t="s">
        <v>40</v>
      </c>
    </row>
    <row r="40" spans="1:4" x14ac:dyDescent="0.3">
      <c r="A40" t="s">
        <v>49</v>
      </c>
      <c r="B40" s="2">
        <v>0.49652777777777773</v>
      </c>
      <c r="C40">
        <v>307</v>
      </c>
      <c r="D40" t="s">
        <v>40</v>
      </c>
    </row>
    <row r="41" spans="1:4" x14ac:dyDescent="0.3">
      <c r="A41" t="s">
        <v>49</v>
      </c>
      <c r="B41" s="2">
        <v>0.35000000000000003</v>
      </c>
      <c r="C41">
        <v>196</v>
      </c>
      <c r="D41" t="s">
        <v>40</v>
      </c>
    </row>
    <row r="42" spans="1:4" x14ac:dyDescent="0.3">
      <c r="A42" t="s">
        <v>50</v>
      </c>
      <c r="B42" s="2">
        <v>0.3125</v>
      </c>
      <c r="C42">
        <v>220</v>
      </c>
      <c r="D42" t="s">
        <v>40</v>
      </c>
    </row>
    <row r="43" spans="1:4" x14ac:dyDescent="0.3">
      <c r="A43" t="s">
        <v>208</v>
      </c>
      <c r="B43" s="2">
        <v>0.35972222222222222</v>
      </c>
      <c r="C43">
        <v>98</v>
      </c>
      <c r="D43" t="s">
        <v>40</v>
      </c>
    </row>
    <row r="44" spans="1:4" x14ac:dyDescent="0.3">
      <c r="A44" t="s">
        <v>208</v>
      </c>
      <c r="B44" s="2">
        <v>0.72291666666666676</v>
      </c>
      <c r="C44">
        <v>75</v>
      </c>
      <c r="D44" t="s">
        <v>40</v>
      </c>
    </row>
    <row r="45" spans="1:4" x14ac:dyDescent="0.3">
      <c r="A45" t="s">
        <v>51</v>
      </c>
      <c r="B45" s="2">
        <v>0.26250000000000001</v>
      </c>
      <c r="C45">
        <v>171</v>
      </c>
      <c r="D45" t="s">
        <v>40</v>
      </c>
    </row>
    <row r="46" spans="1:4" x14ac:dyDescent="0.3">
      <c r="A46" t="s">
        <v>52</v>
      </c>
      <c r="B46" s="2">
        <v>0.25069444444444444</v>
      </c>
      <c r="C46">
        <v>142</v>
      </c>
      <c r="D46" t="s">
        <v>40</v>
      </c>
    </row>
    <row r="47" spans="1:4" x14ac:dyDescent="0.3">
      <c r="A47" t="s">
        <v>52</v>
      </c>
      <c r="B47" s="2">
        <v>0.49027777777777781</v>
      </c>
      <c r="C47">
        <v>160</v>
      </c>
      <c r="D47" t="s">
        <v>40</v>
      </c>
    </row>
    <row r="48" spans="1:4" x14ac:dyDescent="0.3">
      <c r="A48" t="s">
        <v>53</v>
      </c>
      <c r="B48" s="2">
        <v>0.72222222222222221</v>
      </c>
      <c r="C48">
        <v>251</v>
      </c>
      <c r="D48" t="s">
        <v>40</v>
      </c>
    </row>
    <row r="49" spans="1:4" x14ac:dyDescent="0.3">
      <c r="A49" t="s">
        <v>53</v>
      </c>
      <c r="B49" s="2">
        <v>0.50763888888888886</v>
      </c>
      <c r="C49">
        <v>188</v>
      </c>
      <c r="D49" t="s">
        <v>40</v>
      </c>
    </row>
    <row r="50" spans="1:4" x14ac:dyDescent="0.3">
      <c r="A50" t="s">
        <v>53</v>
      </c>
      <c r="B50" s="2">
        <v>0.24097222222222223</v>
      </c>
      <c r="C50">
        <v>183</v>
      </c>
      <c r="D50" t="s">
        <v>40</v>
      </c>
    </row>
    <row r="51" spans="1:4" x14ac:dyDescent="0.3">
      <c r="A51" t="s">
        <v>54</v>
      </c>
      <c r="B51" s="2">
        <v>0.86111111111111116</v>
      </c>
      <c r="C51">
        <v>135</v>
      </c>
      <c r="D51" t="s">
        <v>40</v>
      </c>
    </row>
    <row r="52" spans="1:4" x14ac:dyDescent="0.3">
      <c r="A52" t="s">
        <v>54</v>
      </c>
      <c r="B52" s="2">
        <v>0.50138888888888888</v>
      </c>
      <c r="C52">
        <v>191</v>
      </c>
      <c r="D52" t="s">
        <v>40</v>
      </c>
    </row>
    <row r="53" spans="1:4" x14ac:dyDescent="0.3">
      <c r="A53" t="s">
        <v>54</v>
      </c>
      <c r="B53" s="2">
        <v>0.3034722222222222</v>
      </c>
      <c r="C53">
        <v>117</v>
      </c>
      <c r="D53" t="s">
        <v>40</v>
      </c>
    </row>
    <row r="54" spans="1:4" x14ac:dyDescent="0.3">
      <c r="A54" t="s">
        <v>209</v>
      </c>
      <c r="B54" s="2">
        <v>0.28541666666666665</v>
      </c>
      <c r="C54">
        <v>167</v>
      </c>
      <c r="D54" t="s">
        <v>40</v>
      </c>
    </row>
    <row r="55" spans="1:4" x14ac:dyDescent="0.3">
      <c r="A55" t="s">
        <v>209</v>
      </c>
      <c r="B55" s="2">
        <v>0.76527777777777783</v>
      </c>
      <c r="C55">
        <v>101</v>
      </c>
      <c r="D55" t="s">
        <v>40</v>
      </c>
    </row>
    <row r="56" spans="1:4" x14ac:dyDescent="0.3">
      <c r="A56" t="s">
        <v>55</v>
      </c>
      <c r="B56" s="2">
        <v>0.25694444444444448</v>
      </c>
      <c r="C56">
        <v>192</v>
      </c>
      <c r="D56" t="s">
        <v>40</v>
      </c>
    </row>
    <row r="57" spans="1:4" x14ac:dyDescent="0.3">
      <c r="A57" t="s">
        <v>56</v>
      </c>
      <c r="B57" s="2">
        <v>0.33333333333333331</v>
      </c>
      <c r="C57">
        <v>176</v>
      </c>
      <c r="D57" t="s">
        <v>40</v>
      </c>
    </row>
    <row r="58" spans="1:4" x14ac:dyDescent="0.3">
      <c r="A58" t="s">
        <v>57</v>
      </c>
      <c r="B58" s="2">
        <v>0.27499999999999997</v>
      </c>
      <c r="C58">
        <v>156</v>
      </c>
      <c r="D58" t="s">
        <v>40</v>
      </c>
    </row>
    <row r="59" spans="1:4" x14ac:dyDescent="0.3">
      <c r="A59" t="s">
        <v>210</v>
      </c>
      <c r="B59" s="2">
        <v>0.33194444444444443</v>
      </c>
      <c r="C59">
        <v>70</v>
      </c>
      <c r="D59" t="s">
        <v>40</v>
      </c>
    </row>
    <row r="60" spans="1:4" x14ac:dyDescent="0.3">
      <c r="A60" t="s">
        <v>210</v>
      </c>
      <c r="B60" s="2">
        <v>0.52152777777777781</v>
      </c>
      <c r="C60">
        <v>137</v>
      </c>
      <c r="D60" t="s">
        <v>40</v>
      </c>
    </row>
    <row r="61" spans="1:4" x14ac:dyDescent="0.3">
      <c r="A61" t="s">
        <v>58</v>
      </c>
      <c r="B61" s="2">
        <v>0.74722222222222223</v>
      </c>
      <c r="C61">
        <v>172</v>
      </c>
      <c r="D61" t="s">
        <v>40</v>
      </c>
    </row>
    <row r="62" spans="1:4" x14ac:dyDescent="0.3">
      <c r="A62" t="s">
        <v>58</v>
      </c>
      <c r="B62" s="2">
        <v>0.28611111111111115</v>
      </c>
      <c r="C62">
        <v>161</v>
      </c>
      <c r="D62" t="s">
        <v>40</v>
      </c>
    </row>
    <row r="63" spans="1:4" x14ac:dyDescent="0.3">
      <c r="A63" t="s">
        <v>59</v>
      </c>
      <c r="B63" s="2">
        <v>0.45694444444444443</v>
      </c>
      <c r="C63">
        <v>234</v>
      </c>
      <c r="D63" t="s">
        <v>40</v>
      </c>
    </row>
    <row r="64" spans="1:4" x14ac:dyDescent="0.3">
      <c r="A64" t="s">
        <v>60</v>
      </c>
      <c r="B64" s="2">
        <v>0.3743055555555555</v>
      </c>
      <c r="C64">
        <v>198</v>
      </c>
      <c r="D64" t="s">
        <v>40</v>
      </c>
    </row>
    <row r="65" spans="1:4" x14ac:dyDescent="0.3">
      <c r="A65" t="s">
        <v>61</v>
      </c>
      <c r="B65" s="2">
        <v>0.27847222222222223</v>
      </c>
      <c r="C65">
        <v>171</v>
      </c>
      <c r="D65" t="s">
        <v>40</v>
      </c>
    </row>
    <row r="66" spans="1:4" x14ac:dyDescent="0.3">
      <c r="A66" t="s">
        <v>62</v>
      </c>
      <c r="B66" s="2">
        <v>0.51874999999999993</v>
      </c>
      <c r="C66">
        <v>234</v>
      </c>
      <c r="D66" t="s">
        <v>40</v>
      </c>
    </row>
    <row r="67" spans="1:4" x14ac:dyDescent="0.3">
      <c r="A67" t="s">
        <v>62</v>
      </c>
      <c r="B67" s="2">
        <v>0.29236111111111113</v>
      </c>
      <c r="C67">
        <v>196</v>
      </c>
      <c r="D67" t="s">
        <v>40</v>
      </c>
    </row>
    <row r="68" spans="1:4" x14ac:dyDescent="0.3">
      <c r="A68" t="s">
        <v>63</v>
      </c>
      <c r="B68" s="2">
        <v>0.8256944444444444</v>
      </c>
      <c r="C68">
        <v>246</v>
      </c>
      <c r="D68" t="s">
        <v>40</v>
      </c>
    </row>
    <row r="69" spans="1:4" x14ac:dyDescent="0.3">
      <c r="A69" t="s">
        <v>64</v>
      </c>
      <c r="B69" s="2">
        <v>0.39652777777777781</v>
      </c>
      <c r="C69">
        <v>184</v>
      </c>
      <c r="D69" t="s">
        <v>40</v>
      </c>
    </row>
    <row r="70" spans="1:4" x14ac:dyDescent="0.3">
      <c r="A70" t="s">
        <v>65</v>
      </c>
      <c r="B70" s="2">
        <v>0.49305555555555558</v>
      </c>
      <c r="C70">
        <v>118</v>
      </c>
      <c r="D70" t="s">
        <v>40</v>
      </c>
    </row>
    <row r="71" spans="1:4" x14ac:dyDescent="0.3">
      <c r="A71" t="s">
        <v>66</v>
      </c>
      <c r="B71" s="2">
        <v>0.80694444444444446</v>
      </c>
      <c r="C71">
        <v>181</v>
      </c>
      <c r="D71" t="s">
        <v>40</v>
      </c>
    </row>
    <row r="72" spans="1:4" x14ac:dyDescent="0.3">
      <c r="A72" t="s">
        <v>66</v>
      </c>
      <c r="B72" s="2">
        <v>0.40416666666666662</v>
      </c>
      <c r="C72">
        <v>116</v>
      </c>
      <c r="D72" t="s">
        <v>40</v>
      </c>
    </row>
    <row r="73" spans="1:4" x14ac:dyDescent="0.3">
      <c r="A73" t="s">
        <v>67</v>
      </c>
      <c r="B73" s="2">
        <v>0.44930555555555557</v>
      </c>
      <c r="C73">
        <v>95</v>
      </c>
      <c r="D73" t="s">
        <v>40</v>
      </c>
    </row>
    <row r="74" spans="1:4" x14ac:dyDescent="0.3">
      <c r="A74" t="s">
        <v>67</v>
      </c>
      <c r="B74" s="2">
        <v>0.36458333333333331</v>
      </c>
      <c r="C74">
        <v>70</v>
      </c>
      <c r="D74" t="s">
        <v>40</v>
      </c>
    </row>
    <row r="75" spans="1:4" x14ac:dyDescent="0.3">
      <c r="A75" t="s">
        <v>211</v>
      </c>
      <c r="B75" s="2">
        <v>0.31319444444444444</v>
      </c>
      <c r="C75">
        <v>185</v>
      </c>
      <c r="D75" t="s">
        <v>40</v>
      </c>
    </row>
    <row r="76" spans="1:4" x14ac:dyDescent="0.3">
      <c r="A76" t="s">
        <v>211</v>
      </c>
      <c r="B76" s="2">
        <v>0.8256944444444444</v>
      </c>
      <c r="C76">
        <v>83</v>
      </c>
      <c r="D76" t="s">
        <v>40</v>
      </c>
    </row>
    <row r="77" spans="1:4" x14ac:dyDescent="0.3">
      <c r="A77" t="s">
        <v>68</v>
      </c>
      <c r="B77" s="2">
        <v>0.3430555555555555</v>
      </c>
      <c r="C77">
        <v>107</v>
      </c>
      <c r="D77" t="s">
        <v>40</v>
      </c>
    </row>
    <row r="78" spans="1:4" x14ac:dyDescent="0.3">
      <c r="A78" t="s">
        <v>68</v>
      </c>
      <c r="B78" s="2">
        <v>0.30972222222222223</v>
      </c>
      <c r="C78">
        <v>190</v>
      </c>
      <c r="D78" t="s">
        <v>40</v>
      </c>
    </row>
    <row r="79" spans="1:4" x14ac:dyDescent="0.3">
      <c r="A79" t="s">
        <v>68</v>
      </c>
      <c r="B79" s="2">
        <v>0.4770833333333333</v>
      </c>
      <c r="C79">
        <v>119</v>
      </c>
      <c r="D79" t="s">
        <v>40</v>
      </c>
    </row>
    <row r="80" spans="1:4" x14ac:dyDescent="0.3">
      <c r="A80" t="s">
        <v>69</v>
      </c>
      <c r="B80" s="2">
        <v>0.74513888888888891</v>
      </c>
      <c r="C80">
        <v>139</v>
      </c>
      <c r="D80" t="s">
        <v>40</v>
      </c>
    </row>
    <row r="81" spans="1:4" x14ac:dyDescent="0.3">
      <c r="A81" t="s">
        <v>70</v>
      </c>
      <c r="B81" s="2">
        <v>0.7368055555555556</v>
      </c>
      <c r="C81">
        <v>182</v>
      </c>
      <c r="D81" t="s">
        <v>40</v>
      </c>
    </row>
    <row r="82" spans="1:4" x14ac:dyDescent="0.3">
      <c r="A82" t="s">
        <v>70</v>
      </c>
      <c r="B82" s="2">
        <v>0.54166666666666663</v>
      </c>
      <c r="C82">
        <v>126</v>
      </c>
      <c r="D82" t="s">
        <v>40</v>
      </c>
    </row>
    <row r="83" spans="1:4" x14ac:dyDescent="0.3">
      <c r="A83" t="s">
        <v>70</v>
      </c>
      <c r="B83" s="2">
        <v>0.30208333333333331</v>
      </c>
      <c r="C83">
        <v>103</v>
      </c>
      <c r="D83" t="s">
        <v>40</v>
      </c>
    </row>
    <row r="84" spans="1:4" x14ac:dyDescent="0.3">
      <c r="A84" t="s">
        <v>71</v>
      </c>
      <c r="B84" s="2">
        <v>0.47291666666666665</v>
      </c>
      <c r="C84">
        <v>102</v>
      </c>
      <c r="D84" t="s">
        <v>40</v>
      </c>
    </row>
    <row r="85" spans="1:4" x14ac:dyDescent="0.3">
      <c r="A85" t="s">
        <v>71</v>
      </c>
      <c r="B85" s="2">
        <v>0.35347222222222219</v>
      </c>
      <c r="C85">
        <v>163</v>
      </c>
      <c r="D85" t="s">
        <v>40</v>
      </c>
    </row>
    <row r="86" spans="1:4" x14ac:dyDescent="0.3">
      <c r="A86" t="s">
        <v>72</v>
      </c>
      <c r="B86" s="2">
        <v>0.80347222222222225</v>
      </c>
      <c r="C86">
        <v>167</v>
      </c>
      <c r="D86" t="s">
        <v>40</v>
      </c>
    </row>
    <row r="87" spans="1:4" x14ac:dyDescent="0.3">
      <c r="A87" t="s">
        <v>72</v>
      </c>
      <c r="B87" s="2">
        <v>0.30833333333333335</v>
      </c>
      <c r="C87">
        <v>167</v>
      </c>
      <c r="D87" t="s">
        <v>40</v>
      </c>
    </row>
    <row r="88" spans="1:4" x14ac:dyDescent="0.3">
      <c r="A88" t="s">
        <v>73</v>
      </c>
      <c r="B88" s="2">
        <v>0.49236111111111108</v>
      </c>
      <c r="C88">
        <v>196</v>
      </c>
      <c r="D88" t="s">
        <v>40</v>
      </c>
    </row>
    <row r="89" spans="1:4" x14ac:dyDescent="0.3">
      <c r="A89" t="s">
        <v>74</v>
      </c>
      <c r="B89" s="2">
        <v>0.29444444444444445</v>
      </c>
      <c r="C89">
        <v>173</v>
      </c>
      <c r="D89" t="s">
        <v>40</v>
      </c>
    </row>
    <row r="90" spans="1:4" x14ac:dyDescent="0.3">
      <c r="A90" t="s">
        <v>75</v>
      </c>
      <c r="B90" s="2">
        <v>0.70347222222222217</v>
      </c>
      <c r="C90">
        <v>153</v>
      </c>
      <c r="D90" t="s">
        <v>40</v>
      </c>
    </row>
    <row r="91" spans="1:4" x14ac:dyDescent="0.3">
      <c r="A91" t="s">
        <v>75</v>
      </c>
      <c r="B91" s="2">
        <v>0.29375000000000001</v>
      </c>
      <c r="C91">
        <v>102</v>
      </c>
      <c r="D91" t="s">
        <v>40</v>
      </c>
    </row>
    <row r="92" spans="1:4" x14ac:dyDescent="0.3">
      <c r="A92" t="s">
        <v>76</v>
      </c>
      <c r="B92" s="2">
        <v>0.4770833333333333</v>
      </c>
      <c r="C92">
        <v>169</v>
      </c>
      <c r="D92" t="s">
        <v>40</v>
      </c>
    </row>
    <row r="93" spans="1:4" x14ac:dyDescent="0.3">
      <c r="A93" t="s">
        <v>76</v>
      </c>
      <c r="B93" s="2">
        <v>0.33749999999999997</v>
      </c>
      <c r="C93">
        <v>240</v>
      </c>
      <c r="D93" t="s">
        <v>40</v>
      </c>
    </row>
    <row r="94" spans="1:4" x14ac:dyDescent="0.3">
      <c r="A94" t="s">
        <v>77</v>
      </c>
      <c r="B94" s="2">
        <v>0.72361111111111109</v>
      </c>
      <c r="C94">
        <v>169</v>
      </c>
      <c r="D94" t="s">
        <v>40</v>
      </c>
    </row>
    <row r="95" spans="1:4" x14ac:dyDescent="0.3">
      <c r="A95" t="s">
        <v>77</v>
      </c>
      <c r="B95" s="2">
        <v>0.50972222222222219</v>
      </c>
      <c r="C95">
        <v>167</v>
      </c>
      <c r="D95" t="s">
        <v>40</v>
      </c>
    </row>
    <row r="96" spans="1:4" x14ac:dyDescent="0.3">
      <c r="A96" t="s">
        <v>77</v>
      </c>
      <c r="B96" s="2">
        <v>0.3298611111111111</v>
      </c>
      <c r="C96">
        <v>169</v>
      </c>
      <c r="D96" t="s">
        <v>40</v>
      </c>
    </row>
    <row r="97" spans="1:4" x14ac:dyDescent="0.3">
      <c r="A97" t="s">
        <v>78</v>
      </c>
      <c r="B97" s="2">
        <v>0.52847222222222223</v>
      </c>
      <c r="C97">
        <v>152</v>
      </c>
      <c r="D97" t="s">
        <v>40</v>
      </c>
    </row>
    <row r="98" spans="1:4" x14ac:dyDescent="0.3">
      <c r="A98" t="s">
        <v>78</v>
      </c>
      <c r="B98" s="2">
        <v>0.33680555555555558</v>
      </c>
      <c r="C98">
        <v>135</v>
      </c>
      <c r="D98" t="s">
        <v>40</v>
      </c>
    </row>
    <row r="99" spans="1:4" x14ac:dyDescent="0.3">
      <c r="A99" t="s">
        <v>79</v>
      </c>
      <c r="B99" s="2">
        <v>0.71250000000000002</v>
      </c>
      <c r="C99">
        <v>118</v>
      </c>
      <c r="D99" t="s">
        <v>40</v>
      </c>
    </row>
    <row r="100" spans="1:4" x14ac:dyDescent="0.3">
      <c r="A100" t="s">
        <v>79</v>
      </c>
      <c r="B100" s="2">
        <v>0.51597222222222217</v>
      </c>
      <c r="C100">
        <v>175</v>
      </c>
      <c r="D100" t="s">
        <v>40</v>
      </c>
    </row>
    <row r="101" spans="1:4" x14ac:dyDescent="0.3">
      <c r="A101" t="s">
        <v>79</v>
      </c>
      <c r="B101" s="2">
        <v>0.28263888888888888</v>
      </c>
      <c r="C101">
        <v>99</v>
      </c>
      <c r="D101" t="s">
        <v>40</v>
      </c>
    </row>
    <row r="102" spans="1:4" x14ac:dyDescent="0.3">
      <c r="A102" t="s">
        <v>80</v>
      </c>
      <c r="B102" s="2">
        <v>0.89861111111111114</v>
      </c>
      <c r="C102">
        <v>208</v>
      </c>
      <c r="D102" t="s">
        <v>40</v>
      </c>
    </row>
    <row r="103" spans="1:4" x14ac:dyDescent="0.3">
      <c r="A103" t="s">
        <v>80</v>
      </c>
      <c r="B103" s="2">
        <v>0.72777777777777775</v>
      </c>
      <c r="C103">
        <v>115</v>
      </c>
      <c r="D103" t="s">
        <v>40</v>
      </c>
    </row>
    <row r="104" spans="1:4" x14ac:dyDescent="0.3">
      <c r="A104" t="s">
        <v>80</v>
      </c>
      <c r="B104" s="2">
        <v>0.4861111111111111</v>
      </c>
      <c r="C104">
        <v>215</v>
      </c>
      <c r="D104" t="s">
        <v>40</v>
      </c>
    </row>
    <row r="105" spans="1:4" x14ac:dyDescent="0.3">
      <c r="A105" t="s">
        <v>80</v>
      </c>
      <c r="B105" s="2">
        <v>0.35833333333333334</v>
      </c>
      <c r="C105">
        <v>165</v>
      </c>
      <c r="D105" t="s">
        <v>40</v>
      </c>
    </row>
    <row r="106" spans="1:4" x14ac:dyDescent="0.3">
      <c r="A106" t="s">
        <v>81</v>
      </c>
      <c r="B106" s="2">
        <v>0.64236111111111105</v>
      </c>
      <c r="C106">
        <v>92</v>
      </c>
      <c r="D106" t="s">
        <v>40</v>
      </c>
    </row>
    <row r="107" spans="1:4" x14ac:dyDescent="0.3">
      <c r="A107" t="s">
        <v>81</v>
      </c>
      <c r="B107" s="2">
        <v>0.28680555555555554</v>
      </c>
      <c r="C107">
        <v>150</v>
      </c>
      <c r="D107" t="s">
        <v>40</v>
      </c>
    </row>
    <row r="108" spans="1:4" x14ac:dyDescent="0.3">
      <c r="A108" t="s">
        <v>82</v>
      </c>
      <c r="B108" s="2">
        <v>0.75624999999999998</v>
      </c>
      <c r="C108">
        <v>150</v>
      </c>
      <c r="D108" t="s">
        <v>40</v>
      </c>
    </row>
    <row r="109" spans="1:4" x14ac:dyDescent="0.3">
      <c r="A109" t="s">
        <v>82</v>
      </c>
      <c r="B109" s="2">
        <v>0.28472222222222221</v>
      </c>
      <c r="C109">
        <v>107</v>
      </c>
      <c r="D109" t="s">
        <v>40</v>
      </c>
    </row>
    <row r="110" spans="1:4" x14ac:dyDescent="0.3">
      <c r="A110" t="s">
        <v>83</v>
      </c>
      <c r="B110" s="2">
        <v>0.25277777777777777</v>
      </c>
      <c r="C110">
        <v>138</v>
      </c>
      <c r="D110" t="s">
        <v>40</v>
      </c>
    </row>
    <row r="111" spans="1:4" x14ac:dyDescent="0.3">
      <c r="A111" t="s">
        <v>84</v>
      </c>
      <c r="B111" s="2">
        <v>0.7319444444444444</v>
      </c>
      <c r="C111">
        <v>147</v>
      </c>
      <c r="D111" t="s">
        <v>40</v>
      </c>
    </row>
    <row r="112" spans="1:4" x14ac:dyDescent="0.3">
      <c r="A112" t="s">
        <v>84</v>
      </c>
      <c r="B112" s="2">
        <v>0.51458333333333328</v>
      </c>
      <c r="C112">
        <v>197</v>
      </c>
      <c r="D112" t="s">
        <v>40</v>
      </c>
    </row>
    <row r="113" spans="1:4" x14ac:dyDescent="0.3">
      <c r="A113" t="s">
        <v>84</v>
      </c>
      <c r="B113" s="2">
        <v>0.3354166666666667</v>
      </c>
      <c r="C113">
        <v>134</v>
      </c>
      <c r="D113" t="s">
        <v>40</v>
      </c>
    </row>
    <row r="114" spans="1:4" x14ac:dyDescent="0.3">
      <c r="A114" t="s">
        <v>85</v>
      </c>
      <c r="B114" s="2">
        <v>0.65486111111111112</v>
      </c>
      <c r="C114">
        <v>135</v>
      </c>
      <c r="D114" t="s">
        <v>40</v>
      </c>
    </row>
    <row r="115" spans="1:4" x14ac:dyDescent="0.3">
      <c r="A115" t="s">
        <v>85</v>
      </c>
      <c r="B115" s="2">
        <v>0.5</v>
      </c>
      <c r="C115">
        <v>145</v>
      </c>
      <c r="D115" t="s">
        <v>40</v>
      </c>
    </row>
    <row r="116" spans="1:4" x14ac:dyDescent="0.3">
      <c r="A116" t="s">
        <v>85</v>
      </c>
      <c r="B116" s="2">
        <v>0.2986111111111111</v>
      </c>
      <c r="C116">
        <v>102</v>
      </c>
      <c r="D116" t="s">
        <v>40</v>
      </c>
    </row>
    <row r="117" spans="1:4" x14ac:dyDescent="0.3">
      <c r="A117" t="s">
        <v>86</v>
      </c>
      <c r="B117" s="2">
        <v>0.80347222222222225</v>
      </c>
      <c r="C117">
        <v>154</v>
      </c>
      <c r="D117" t="s">
        <v>40</v>
      </c>
    </row>
    <row r="118" spans="1:4" x14ac:dyDescent="0.3">
      <c r="A118" t="s">
        <v>86</v>
      </c>
      <c r="B118" s="2">
        <v>0.28541666666666665</v>
      </c>
      <c r="C118">
        <v>151</v>
      </c>
      <c r="D118" t="s">
        <v>40</v>
      </c>
    </row>
    <row r="119" spans="1:4" x14ac:dyDescent="0.3">
      <c r="A119" t="s">
        <v>87</v>
      </c>
      <c r="B119" s="2">
        <v>0.75069444444444444</v>
      </c>
      <c r="C119">
        <v>114</v>
      </c>
      <c r="D119" t="s">
        <v>40</v>
      </c>
    </row>
    <row r="120" spans="1:4" x14ac:dyDescent="0.3">
      <c r="A120" t="s">
        <v>87</v>
      </c>
      <c r="B120" s="2">
        <v>0.51388888888888895</v>
      </c>
      <c r="C120">
        <v>224</v>
      </c>
      <c r="D120" t="s">
        <v>40</v>
      </c>
    </row>
    <row r="121" spans="1:4" x14ac:dyDescent="0.3">
      <c r="A121" t="s">
        <v>87</v>
      </c>
      <c r="B121" s="2">
        <v>0.35555555555555557</v>
      </c>
      <c r="C121">
        <v>213</v>
      </c>
      <c r="D121" t="s">
        <v>40</v>
      </c>
    </row>
    <row r="122" spans="1:4" x14ac:dyDescent="0.3">
      <c r="A122" t="s">
        <v>88</v>
      </c>
      <c r="B122" s="2">
        <v>0.72986111111111107</v>
      </c>
      <c r="C122">
        <v>118</v>
      </c>
      <c r="D122" t="s">
        <v>40</v>
      </c>
    </row>
    <row r="123" spans="1:4" x14ac:dyDescent="0.3">
      <c r="A123" t="s">
        <v>88</v>
      </c>
      <c r="B123" s="2">
        <v>0.22083333333333333</v>
      </c>
      <c r="C123">
        <v>119</v>
      </c>
      <c r="D123" t="s">
        <v>40</v>
      </c>
    </row>
    <row r="124" spans="1:4" x14ac:dyDescent="0.3">
      <c r="A124" t="s">
        <v>89</v>
      </c>
      <c r="B124" s="2">
        <v>0.33055555555555555</v>
      </c>
      <c r="C124">
        <v>112</v>
      </c>
      <c r="D124" t="s">
        <v>40</v>
      </c>
    </row>
    <row r="125" spans="1:4" x14ac:dyDescent="0.3">
      <c r="A125" t="s">
        <v>90</v>
      </c>
      <c r="B125" s="2">
        <v>0.27916666666666667</v>
      </c>
      <c r="C125">
        <v>146</v>
      </c>
      <c r="D125" t="s">
        <v>40</v>
      </c>
    </row>
    <row r="126" spans="1:4" x14ac:dyDescent="0.3">
      <c r="A126" t="s">
        <v>91</v>
      </c>
      <c r="B126" s="2">
        <v>0.65902777777777777</v>
      </c>
      <c r="C126">
        <v>165</v>
      </c>
      <c r="D126" t="s">
        <v>40</v>
      </c>
    </row>
    <row r="127" spans="1:4" x14ac:dyDescent="0.3">
      <c r="A127" t="s">
        <v>91</v>
      </c>
      <c r="B127" s="2">
        <v>0.51458333333333328</v>
      </c>
      <c r="C127">
        <v>148</v>
      </c>
      <c r="D127" t="s">
        <v>40</v>
      </c>
    </row>
    <row r="128" spans="1:4" x14ac:dyDescent="0.3">
      <c r="A128" t="s">
        <v>91</v>
      </c>
      <c r="B128" s="2">
        <v>0.25694444444444448</v>
      </c>
      <c r="C128">
        <v>115</v>
      </c>
      <c r="D128" t="s">
        <v>40</v>
      </c>
    </row>
    <row r="129" spans="1:4" x14ac:dyDescent="0.3">
      <c r="A129" t="s">
        <v>92</v>
      </c>
      <c r="B129" s="2">
        <v>0.8666666666666667</v>
      </c>
      <c r="C129">
        <v>173</v>
      </c>
      <c r="D129" t="s">
        <v>40</v>
      </c>
    </row>
    <row r="130" spans="1:4" x14ac:dyDescent="0.3">
      <c r="A130" t="s">
        <v>92</v>
      </c>
      <c r="B130" s="2">
        <v>0.81041666666666667</v>
      </c>
      <c r="C130">
        <v>181</v>
      </c>
      <c r="D130" t="s">
        <v>40</v>
      </c>
    </row>
    <row r="131" spans="1:4" x14ac:dyDescent="0.3">
      <c r="A131" t="s">
        <v>92</v>
      </c>
      <c r="B131" s="2">
        <v>0.51250000000000007</v>
      </c>
      <c r="C131">
        <v>187</v>
      </c>
      <c r="D131" t="s">
        <v>40</v>
      </c>
    </row>
    <row r="132" spans="1:4" x14ac:dyDescent="0.3">
      <c r="A132" t="s">
        <v>92</v>
      </c>
      <c r="B132" s="2">
        <v>0.24652777777777779</v>
      </c>
      <c r="C132">
        <v>115</v>
      </c>
      <c r="D132" t="s">
        <v>40</v>
      </c>
    </row>
    <row r="133" spans="1:4" x14ac:dyDescent="0.3">
      <c r="A133" t="s">
        <v>93</v>
      </c>
      <c r="B133" s="2">
        <v>0.71944444444444444</v>
      </c>
      <c r="C133">
        <v>197</v>
      </c>
      <c r="D133" t="s">
        <v>40</v>
      </c>
    </row>
    <row r="134" spans="1:4" x14ac:dyDescent="0.3">
      <c r="A134" t="s">
        <v>93</v>
      </c>
      <c r="B134" s="2">
        <v>0.52569444444444446</v>
      </c>
      <c r="C134">
        <v>250</v>
      </c>
      <c r="D134" t="s">
        <v>40</v>
      </c>
    </row>
    <row r="135" spans="1:4" x14ac:dyDescent="0.3">
      <c r="A135" t="s">
        <v>93</v>
      </c>
      <c r="B135" s="2">
        <v>0.52500000000000002</v>
      </c>
      <c r="C135">
        <v>254</v>
      </c>
      <c r="D135" t="s">
        <v>40</v>
      </c>
    </row>
    <row r="136" spans="1:4" x14ac:dyDescent="0.3">
      <c r="A136" t="s">
        <v>93</v>
      </c>
      <c r="B136" s="2">
        <v>0.33958333333333335</v>
      </c>
      <c r="C136">
        <v>109</v>
      </c>
      <c r="D136" t="s">
        <v>40</v>
      </c>
    </row>
    <row r="137" spans="1:4" x14ac:dyDescent="0.3">
      <c r="A137" t="s">
        <v>94</v>
      </c>
      <c r="B137" s="2">
        <v>0.87430555555555556</v>
      </c>
      <c r="C137">
        <v>67</v>
      </c>
      <c r="D137" t="s">
        <v>40</v>
      </c>
    </row>
    <row r="138" spans="1:4" x14ac:dyDescent="0.3">
      <c r="A138" t="s">
        <v>94</v>
      </c>
      <c r="B138" s="2">
        <v>0.79305555555555562</v>
      </c>
      <c r="C138">
        <v>141</v>
      </c>
      <c r="D138" t="s">
        <v>40</v>
      </c>
    </row>
    <row r="139" spans="1:4" x14ac:dyDescent="0.3">
      <c r="A139" t="s">
        <v>94</v>
      </c>
      <c r="B139" s="2">
        <v>0.60763888888888895</v>
      </c>
      <c r="C139">
        <v>123</v>
      </c>
      <c r="D139" t="s">
        <v>40</v>
      </c>
    </row>
    <row r="140" spans="1:4" x14ac:dyDescent="0.3">
      <c r="A140" t="s">
        <v>94</v>
      </c>
      <c r="B140" s="2">
        <v>0.37361111111111112</v>
      </c>
      <c r="C140">
        <v>128</v>
      </c>
      <c r="D140" t="s">
        <v>40</v>
      </c>
    </row>
    <row r="141" spans="1:4" x14ac:dyDescent="0.3">
      <c r="A141" t="s">
        <v>95</v>
      </c>
      <c r="B141" s="2">
        <v>0.77916666666666667</v>
      </c>
      <c r="C141">
        <v>134</v>
      </c>
      <c r="D141" t="s">
        <v>40</v>
      </c>
    </row>
    <row r="142" spans="1:4" x14ac:dyDescent="0.3">
      <c r="A142" t="s">
        <v>95</v>
      </c>
      <c r="B142" s="2">
        <v>0.50486111111111109</v>
      </c>
      <c r="C142">
        <v>135</v>
      </c>
      <c r="D142" t="s">
        <v>40</v>
      </c>
    </row>
    <row r="143" spans="1:4" x14ac:dyDescent="0.3">
      <c r="A143" t="s">
        <v>95</v>
      </c>
      <c r="B143" s="2">
        <v>0.27708333333333335</v>
      </c>
      <c r="C143">
        <v>129</v>
      </c>
      <c r="D143" t="s">
        <v>40</v>
      </c>
    </row>
    <row r="144" spans="1:4" x14ac:dyDescent="0.3">
      <c r="A144" t="s">
        <v>96</v>
      </c>
      <c r="B144" s="2">
        <v>0.8027777777777777</v>
      </c>
      <c r="C144">
        <v>176</v>
      </c>
      <c r="D144" t="s">
        <v>40</v>
      </c>
    </row>
    <row r="145" spans="1:4" x14ac:dyDescent="0.3">
      <c r="A145" t="s">
        <v>96</v>
      </c>
      <c r="B145" s="2">
        <v>0.63472222222222219</v>
      </c>
      <c r="C145">
        <v>82</v>
      </c>
      <c r="D145" t="s">
        <v>40</v>
      </c>
    </row>
    <row r="146" spans="1:4" x14ac:dyDescent="0.3">
      <c r="A146" t="s">
        <v>96</v>
      </c>
      <c r="B146" s="2">
        <v>0.5131944444444444</v>
      </c>
      <c r="C146">
        <v>134</v>
      </c>
      <c r="D146" t="s">
        <v>40</v>
      </c>
    </row>
    <row r="147" spans="1:4" x14ac:dyDescent="0.3">
      <c r="A147" t="s">
        <v>96</v>
      </c>
      <c r="B147" s="2">
        <v>0.33749999999999997</v>
      </c>
      <c r="C147">
        <v>175</v>
      </c>
      <c r="D147" t="s">
        <v>40</v>
      </c>
    </row>
    <row r="148" spans="1:4" x14ac:dyDescent="0.3">
      <c r="A148" t="s">
        <v>97</v>
      </c>
      <c r="B148" s="2">
        <v>0.79861111111111116</v>
      </c>
      <c r="C148">
        <v>141</v>
      </c>
      <c r="D148" t="s">
        <v>40</v>
      </c>
    </row>
    <row r="149" spans="1:4" x14ac:dyDescent="0.3">
      <c r="A149" t="s">
        <v>97</v>
      </c>
      <c r="B149" s="2">
        <v>0.66736111111111107</v>
      </c>
      <c r="C149">
        <v>158</v>
      </c>
      <c r="D149" t="s">
        <v>40</v>
      </c>
    </row>
    <row r="150" spans="1:4" x14ac:dyDescent="0.3">
      <c r="A150" t="s">
        <v>97</v>
      </c>
      <c r="B150" s="2">
        <v>0.58750000000000002</v>
      </c>
      <c r="C150">
        <v>87</v>
      </c>
      <c r="D150" t="s">
        <v>40</v>
      </c>
    </row>
    <row r="151" spans="1:4" x14ac:dyDescent="0.3">
      <c r="A151" t="s">
        <v>97</v>
      </c>
      <c r="B151" s="2">
        <v>0.52777777777777779</v>
      </c>
      <c r="C151">
        <v>126</v>
      </c>
      <c r="D151" t="s">
        <v>40</v>
      </c>
    </row>
    <row r="152" spans="1:4" x14ac:dyDescent="0.3">
      <c r="A152" t="s">
        <v>97</v>
      </c>
      <c r="B152" s="2">
        <v>0.31111111111111112</v>
      </c>
      <c r="C152">
        <v>123</v>
      </c>
      <c r="D152" t="s">
        <v>40</v>
      </c>
    </row>
    <row r="153" spans="1:4" x14ac:dyDescent="0.3">
      <c r="A153" t="s">
        <v>98</v>
      </c>
      <c r="B153" s="2">
        <v>0.8833333333333333</v>
      </c>
      <c r="C153">
        <v>121</v>
      </c>
      <c r="D153" t="s">
        <v>40</v>
      </c>
    </row>
    <row r="154" spans="1:4" x14ac:dyDescent="0.3">
      <c r="A154" t="s">
        <v>98</v>
      </c>
      <c r="B154" s="2">
        <v>0.42152777777777778</v>
      </c>
      <c r="C154">
        <v>64</v>
      </c>
      <c r="D154" t="s">
        <v>40</v>
      </c>
    </row>
    <row r="155" spans="1:4" x14ac:dyDescent="0.3">
      <c r="A155" t="s">
        <v>98</v>
      </c>
      <c r="B155" s="2">
        <v>0.27708333333333335</v>
      </c>
      <c r="C155">
        <v>164</v>
      </c>
      <c r="D155" t="s">
        <v>40</v>
      </c>
    </row>
    <row r="156" spans="1:4" x14ac:dyDescent="0.3">
      <c r="A156" t="s">
        <v>98</v>
      </c>
      <c r="B156" s="2">
        <v>0.19236111111111112</v>
      </c>
      <c r="C156">
        <v>129</v>
      </c>
      <c r="D156" t="s">
        <v>40</v>
      </c>
    </row>
    <row r="157" spans="1:4" x14ac:dyDescent="0.3">
      <c r="A157" t="s">
        <v>99</v>
      </c>
      <c r="B157" s="2">
        <v>0.79999999999999993</v>
      </c>
      <c r="C157">
        <v>163</v>
      </c>
      <c r="D157" t="s">
        <v>40</v>
      </c>
    </row>
    <row r="158" spans="1:4" x14ac:dyDescent="0.3">
      <c r="A158" t="s">
        <v>99</v>
      </c>
      <c r="B158" s="2">
        <v>0.51527777777777783</v>
      </c>
      <c r="C158">
        <v>147</v>
      </c>
      <c r="D158" t="s">
        <v>40</v>
      </c>
    </row>
    <row r="159" spans="1:4" x14ac:dyDescent="0.3">
      <c r="A159" t="s">
        <v>99</v>
      </c>
      <c r="B159" s="2">
        <v>0.20486111111111113</v>
      </c>
      <c r="C159">
        <v>114</v>
      </c>
      <c r="D159" t="s">
        <v>40</v>
      </c>
    </row>
    <row r="160" spans="1:4" x14ac:dyDescent="0.3">
      <c r="A160" t="s">
        <v>100</v>
      </c>
      <c r="B160" s="2">
        <v>0.78888888888888886</v>
      </c>
      <c r="C160">
        <v>189</v>
      </c>
      <c r="D160" t="s">
        <v>40</v>
      </c>
    </row>
    <row r="161" spans="1:4" x14ac:dyDescent="0.3">
      <c r="A161" t="s">
        <v>100</v>
      </c>
      <c r="B161" s="2">
        <v>0.51388888888888895</v>
      </c>
      <c r="C161">
        <v>168</v>
      </c>
      <c r="D161" t="s">
        <v>40</v>
      </c>
    </row>
    <row r="162" spans="1:4" x14ac:dyDescent="0.3">
      <c r="A162" t="s">
        <v>100</v>
      </c>
      <c r="B162" s="2">
        <v>0.26666666666666666</v>
      </c>
      <c r="C162">
        <v>105</v>
      </c>
      <c r="D162" t="s">
        <v>40</v>
      </c>
    </row>
    <row r="163" spans="1:4" x14ac:dyDescent="0.3">
      <c r="A163" t="s">
        <v>101</v>
      </c>
      <c r="B163" s="2">
        <v>0.90555555555555556</v>
      </c>
      <c r="C163">
        <v>162</v>
      </c>
      <c r="D163" t="s">
        <v>40</v>
      </c>
    </row>
    <row r="164" spans="1:4" x14ac:dyDescent="0.3">
      <c r="A164" t="s">
        <v>101</v>
      </c>
      <c r="B164" s="2">
        <v>0.38472222222222219</v>
      </c>
      <c r="C164">
        <v>167</v>
      </c>
      <c r="D164" t="s">
        <v>40</v>
      </c>
    </row>
    <row r="165" spans="1:4" x14ac:dyDescent="0.3">
      <c r="A165" t="s">
        <v>101</v>
      </c>
      <c r="B165" s="2">
        <v>0.33333333333333331</v>
      </c>
      <c r="C165">
        <v>100</v>
      </c>
      <c r="D165" t="s">
        <v>40</v>
      </c>
    </row>
    <row r="166" spans="1:4" x14ac:dyDescent="0.3">
      <c r="A166" t="s">
        <v>102</v>
      </c>
      <c r="B166" s="2">
        <v>0.51874999999999993</v>
      </c>
      <c r="C166">
        <v>146</v>
      </c>
      <c r="D166" t="s">
        <v>40</v>
      </c>
    </row>
    <row r="167" spans="1:4" x14ac:dyDescent="0.3">
      <c r="A167" t="s">
        <v>103</v>
      </c>
      <c r="B167" s="2">
        <v>0.62361111111111112</v>
      </c>
      <c r="C167">
        <v>196</v>
      </c>
      <c r="D167" t="s">
        <v>40</v>
      </c>
    </row>
    <row r="168" spans="1:4" x14ac:dyDescent="0.3">
      <c r="A168" t="s">
        <v>103</v>
      </c>
      <c r="B168" s="2">
        <v>0.28958333333333336</v>
      </c>
      <c r="C168">
        <v>113</v>
      </c>
      <c r="D168" t="s">
        <v>40</v>
      </c>
    </row>
    <row r="169" spans="1:4" x14ac:dyDescent="0.3">
      <c r="A169" t="s">
        <v>104</v>
      </c>
      <c r="B169" s="2">
        <v>0.78263888888888899</v>
      </c>
      <c r="C169">
        <v>135</v>
      </c>
      <c r="D169" t="s">
        <v>40</v>
      </c>
    </row>
    <row r="170" spans="1:4" x14ac:dyDescent="0.3">
      <c r="A170" t="s">
        <v>104</v>
      </c>
      <c r="B170" s="2">
        <v>0.74791666666666667</v>
      </c>
      <c r="C170">
        <v>126</v>
      </c>
      <c r="D170" t="s">
        <v>40</v>
      </c>
    </row>
    <row r="171" spans="1:4" x14ac:dyDescent="0.3">
      <c r="A171" t="s">
        <v>104</v>
      </c>
      <c r="B171" s="2">
        <v>0.53749999999999998</v>
      </c>
      <c r="C171">
        <v>112</v>
      </c>
      <c r="D171" t="s">
        <v>40</v>
      </c>
    </row>
    <row r="172" spans="1:4" x14ac:dyDescent="0.3">
      <c r="A172" t="s">
        <v>104</v>
      </c>
      <c r="B172" s="2">
        <v>0.3444444444444445</v>
      </c>
      <c r="C172">
        <v>139</v>
      </c>
      <c r="D172" t="s">
        <v>40</v>
      </c>
    </row>
    <row r="173" spans="1:4" x14ac:dyDescent="0.3">
      <c r="A173" t="s">
        <v>105</v>
      </c>
      <c r="B173" s="2">
        <v>0.39444444444444443</v>
      </c>
      <c r="C173">
        <v>170</v>
      </c>
      <c r="D173" t="s">
        <v>40</v>
      </c>
    </row>
    <row r="174" spans="1:4" x14ac:dyDescent="0.3">
      <c r="A174" t="s">
        <v>106</v>
      </c>
      <c r="B174" s="2">
        <v>0.81111111111111101</v>
      </c>
      <c r="C174">
        <v>112</v>
      </c>
      <c r="D174" t="s">
        <v>40</v>
      </c>
    </row>
    <row r="175" spans="1:4" x14ac:dyDescent="0.3">
      <c r="A175" t="s">
        <v>106</v>
      </c>
      <c r="B175" s="2">
        <v>0.73749999999999993</v>
      </c>
      <c r="C175">
        <v>103</v>
      </c>
      <c r="D175" t="s">
        <v>40</v>
      </c>
    </row>
    <row r="176" spans="1:4" x14ac:dyDescent="0.3">
      <c r="A176" t="s">
        <v>106</v>
      </c>
      <c r="B176" s="2">
        <v>0.53125</v>
      </c>
      <c r="C176">
        <v>177</v>
      </c>
      <c r="D176" t="s">
        <v>40</v>
      </c>
    </row>
    <row r="177" spans="1:4" x14ac:dyDescent="0.3">
      <c r="A177" t="s">
        <v>106</v>
      </c>
      <c r="B177" s="2">
        <v>0.35486111111111113</v>
      </c>
      <c r="C177">
        <v>173</v>
      </c>
      <c r="D177" t="s">
        <v>40</v>
      </c>
    </row>
    <row r="178" spans="1:4" x14ac:dyDescent="0.3">
      <c r="A178" t="s">
        <v>107</v>
      </c>
      <c r="B178" s="2">
        <v>0.50138888888888888</v>
      </c>
      <c r="C178">
        <v>174</v>
      </c>
      <c r="D178" t="s">
        <v>40</v>
      </c>
    </row>
    <row r="179" spans="1:4" x14ac:dyDescent="0.3">
      <c r="A179" t="s">
        <v>107</v>
      </c>
      <c r="B179" s="2">
        <v>0.34930555555555554</v>
      </c>
      <c r="C179">
        <v>159</v>
      </c>
      <c r="D179" t="s">
        <v>40</v>
      </c>
    </row>
    <row r="180" spans="1:4" x14ac:dyDescent="0.3">
      <c r="A180" t="s">
        <v>108</v>
      </c>
      <c r="B180" s="2">
        <v>0.73333333333333339</v>
      </c>
      <c r="C180">
        <v>150</v>
      </c>
      <c r="D180" t="s">
        <v>40</v>
      </c>
    </row>
    <row r="181" spans="1:4" x14ac:dyDescent="0.3">
      <c r="A181" t="s">
        <v>108</v>
      </c>
      <c r="B181" s="2">
        <v>0.50416666666666665</v>
      </c>
      <c r="C181">
        <v>248</v>
      </c>
      <c r="D181" t="s">
        <v>40</v>
      </c>
    </row>
    <row r="182" spans="1:4" x14ac:dyDescent="0.3">
      <c r="A182" t="s">
        <v>108</v>
      </c>
      <c r="B182" s="2">
        <v>0.36458333333333331</v>
      </c>
      <c r="C182">
        <v>256</v>
      </c>
      <c r="D182" t="s">
        <v>40</v>
      </c>
    </row>
    <row r="183" spans="1:4" x14ac:dyDescent="0.3">
      <c r="A183" t="s">
        <v>109</v>
      </c>
      <c r="B183" s="2">
        <v>0.86319444444444438</v>
      </c>
      <c r="C183">
        <v>189</v>
      </c>
      <c r="D183" t="s">
        <v>40</v>
      </c>
    </row>
    <row r="184" spans="1:4" x14ac:dyDescent="0.3">
      <c r="A184" t="s">
        <v>109</v>
      </c>
      <c r="B184" s="2">
        <v>0.53402777777777777</v>
      </c>
      <c r="C184">
        <v>145</v>
      </c>
      <c r="D184" t="s">
        <v>40</v>
      </c>
    </row>
    <row r="185" spans="1:4" x14ac:dyDescent="0.3">
      <c r="A185" t="s">
        <v>109</v>
      </c>
      <c r="B185" s="2">
        <v>0.30694444444444441</v>
      </c>
      <c r="C185">
        <v>155</v>
      </c>
      <c r="D185" t="s">
        <v>40</v>
      </c>
    </row>
    <row r="186" spans="1:4" x14ac:dyDescent="0.3">
      <c r="A186" t="s">
        <v>110</v>
      </c>
      <c r="B186" s="2">
        <v>0.75069444444444444</v>
      </c>
      <c r="C186">
        <v>147</v>
      </c>
      <c r="D186" t="s">
        <v>40</v>
      </c>
    </row>
    <row r="187" spans="1:4" x14ac:dyDescent="0.3">
      <c r="A187" t="s">
        <v>110</v>
      </c>
      <c r="B187" s="2">
        <v>0.51874999999999993</v>
      </c>
      <c r="C187">
        <v>170</v>
      </c>
      <c r="D187" t="s">
        <v>40</v>
      </c>
    </row>
    <row r="188" spans="1:4" x14ac:dyDescent="0.3">
      <c r="A188" t="s">
        <v>110</v>
      </c>
      <c r="B188" s="2">
        <v>0.23541666666666669</v>
      </c>
      <c r="C188">
        <v>122</v>
      </c>
      <c r="D188" t="s">
        <v>40</v>
      </c>
    </row>
    <row r="189" spans="1:4" x14ac:dyDescent="0.3">
      <c r="A189" t="s">
        <v>111</v>
      </c>
      <c r="B189" s="2">
        <v>0.54722222222222217</v>
      </c>
      <c r="C189">
        <v>176</v>
      </c>
      <c r="D189" t="s">
        <v>40</v>
      </c>
    </row>
    <row r="190" spans="1:4" x14ac:dyDescent="0.3">
      <c r="A190" t="s">
        <v>111</v>
      </c>
      <c r="B190" s="2">
        <v>0.34583333333333338</v>
      </c>
      <c r="C190">
        <v>201</v>
      </c>
      <c r="D190" t="s">
        <v>40</v>
      </c>
    </row>
    <row r="191" spans="1:4" x14ac:dyDescent="0.3">
      <c r="A191" t="s">
        <v>112</v>
      </c>
      <c r="B191" s="2">
        <v>0.4916666666666667</v>
      </c>
      <c r="C191">
        <v>114</v>
      </c>
      <c r="D191" t="s">
        <v>40</v>
      </c>
    </row>
    <row r="192" spans="1:4" x14ac:dyDescent="0.3">
      <c r="A192" t="s">
        <v>112</v>
      </c>
      <c r="B192" s="2">
        <v>0.3354166666666667</v>
      </c>
      <c r="C192">
        <v>150</v>
      </c>
      <c r="D192" t="s">
        <v>40</v>
      </c>
    </row>
    <row r="193" spans="1:4" x14ac:dyDescent="0.3">
      <c r="A193" t="s">
        <v>113</v>
      </c>
      <c r="B193" s="2">
        <v>0.51111111111111118</v>
      </c>
      <c r="C193">
        <v>172</v>
      </c>
      <c r="D193" t="s">
        <v>40</v>
      </c>
    </row>
    <row r="194" spans="1:4" x14ac:dyDescent="0.3">
      <c r="A194" t="s">
        <v>113</v>
      </c>
      <c r="B194" s="2">
        <v>0.36527777777777781</v>
      </c>
      <c r="C194">
        <v>168</v>
      </c>
      <c r="D194" t="s">
        <v>40</v>
      </c>
    </row>
    <row r="195" spans="1:4" x14ac:dyDescent="0.3">
      <c r="A195" t="s">
        <v>114</v>
      </c>
      <c r="B195" s="2">
        <v>0.77013888888888893</v>
      </c>
      <c r="C195">
        <v>120</v>
      </c>
      <c r="D195" t="s">
        <v>40</v>
      </c>
    </row>
    <row r="196" spans="1:4" x14ac:dyDescent="0.3">
      <c r="A196" t="s">
        <v>114</v>
      </c>
      <c r="B196" s="2">
        <v>0.31666666666666665</v>
      </c>
      <c r="C196">
        <v>148</v>
      </c>
      <c r="D196" t="s">
        <v>40</v>
      </c>
    </row>
    <row r="197" spans="1:4" x14ac:dyDescent="0.3">
      <c r="A197" t="s">
        <v>115</v>
      </c>
      <c r="B197" s="2">
        <v>0.30763888888888891</v>
      </c>
      <c r="C197">
        <v>275</v>
      </c>
      <c r="D197" t="s">
        <v>40</v>
      </c>
    </row>
    <row r="198" spans="1:4" x14ac:dyDescent="0.3">
      <c r="A198" t="s">
        <v>115</v>
      </c>
      <c r="B198" s="2">
        <v>0.21944444444444444</v>
      </c>
      <c r="C198">
        <v>93</v>
      </c>
      <c r="D198" t="s">
        <v>40</v>
      </c>
    </row>
    <row r="199" spans="1:4" x14ac:dyDescent="0.3">
      <c r="A199" t="s">
        <v>116</v>
      </c>
      <c r="B199" s="2">
        <v>0.8027777777777777</v>
      </c>
      <c r="C199">
        <v>145</v>
      </c>
      <c r="D199" t="s">
        <v>40</v>
      </c>
    </row>
    <row r="200" spans="1:4" x14ac:dyDescent="0.3">
      <c r="A200" t="s">
        <v>116</v>
      </c>
      <c r="B200" s="2">
        <v>0.48958333333333331</v>
      </c>
      <c r="C200">
        <v>147</v>
      </c>
      <c r="D200" t="s">
        <v>40</v>
      </c>
    </row>
    <row r="201" spans="1:4" x14ac:dyDescent="0.3">
      <c r="A201" t="s">
        <v>116</v>
      </c>
      <c r="B201" s="2">
        <v>0.25347222222222221</v>
      </c>
      <c r="C201">
        <v>126</v>
      </c>
      <c r="D201" t="s">
        <v>40</v>
      </c>
    </row>
    <row r="202" spans="1:4" x14ac:dyDescent="0.3">
      <c r="A202" t="s">
        <v>117</v>
      </c>
      <c r="B202" s="2">
        <v>0.5131944444444444</v>
      </c>
      <c r="C202">
        <v>160</v>
      </c>
      <c r="D202" t="s">
        <v>40</v>
      </c>
    </row>
    <row r="203" spans="1:4" x14ac:dyDescent="0.3">
      <c r="A203" t="s">
        <v>117</v>
      </c>
      <c r="B203" s="2">
        <v>0.29930555555555555</v>
      </c>
      <c r="C203">
        <v>127</v>
      </c>
      <c r="D203" t="s">
        <v>40</v>
      </c>
    </row>
    <row r="204" spans="1:4" x14ac:dyDescent="0.3">
      <c r="A204" t="s">
        <v>118</v>
      </c>
      <c r="B204" s="2">
        <v>0.5131944444444444</v>
      </c>
      <c r="C204">
        <v>158</v>
      </c>
      <c r="D204" t="s">
        <v>40</v>
      </c>
    </row>
    <row r="205" spans="1:4" x14ac:dyDescent="0.3">
      <c r="A205" t="s">
        <v>118</v>
      </c>
      <c r="B205" s="2">
        <v>0.22777777777777777</v>
      </c>
      <c r="C205">
        <v>149</v>
      </c>
      <c r="D205" t="s">
        <v>40</v>
      </c>
    </row>
    <row r="206" spans="1:4" x14ac:dyDescent="0.3">
      <c r="A206" t="s">
        <v>119</v>
      </c>
      <c r="B206" s="2">
        <v>0.73749999999999993</v>
      </c>
      <c r="C206">
        <v>139</v>
      </c>
      <c r="D206" t="s">
        <v>40</v>
      </c>
    </row>
    <row r="207" spans="1:4" x14ac:dyDescent="0.3">
      <c r="A207" t="s">
        <v>119</v>
      </c>
      <c r="B207" s="2">
        <v>0.51527777777777783</v>
      </c>
      <c r="C207">
        <v>256</v>
      </c>
      <c r="D207" t="s">
        <v>40</v>
      </c>
    </row>
    <row r="208" spans="1:4" x14ac:dyDescent="0.3">
      <c r="A208" t="s">
        <v>119</v>
      </c>
      <c r="B208" s="2">
        <v>0.38819444444444445</v>
      </c>
      <c r="C208">
        <v>163</v>
      </c>
      <c r="D208" t="s">
        <v>40</v>
      </c>
    </row>
    <row r="209" spans="1:4" x14ac:dyDescent="0.3">
      <c r="A209" t="s">
        <v>120</v>
      </c>
      <c r="B209" s="2">
        <v>0.51180555555555551</v>
      </c>
      <c r="C209">
        <v>159</v>
      </c>
      <c r="D209" t="s">
        <v>40</v>
      </c>
    </row>
    <row r="210" spans="1:4" x14ac:dyDescent="0.3">
      <c r="A210" t="s">
        <v>120</v>
      </c>
      <c r="B210" s="2">
        <v>0.33263888888888887</v>
      </c>
      <c r="C210">
        <v>139</v>
      </c>
      <c r="D210" t="s">
        <v>40</v>
      </c>
    </row>
    <row r="211" spans="1:4" x14ac:dyDescent="0.3">
      <c r="A211" t="s">
        <v>121</v>
      </c>
      <c r="B211" s="2">
        <v>0.50347222222222221</v>
      </c>
      <c r="C211">
        <v>214</v>
      </c>
      <c r="D211" t="s">
        <v>40</v>
      </c>
    </row>
    <row r="212" spans="1:4" x14ac:dyDescent="0.3">
      <c r="A212" t="s">
        <v>121</v>
      </c>
      <c r="B212" s="2">
        <v>0.35416666666666669</v>
      </c>
      <c r="C212">
        <v>133</v>
      </c>
      <c r="D212" t="s">
        <v>40</v>
      </c>
    </row>
    <row r="213" spans="1:4" x14ac:dyDescent="0.3">
      <c r="A213" t="s">
        <v>122</v>
      </c>
      <c r="B213" s="2">
        <v>0.4916666666666667</v>
      </c>
      <c r="C213">
        <v>143</v>
      </c>
      <c r="D213" t="s">
        <v>40</v>
      </c>
    </row>
    <row r="214" spans="1:4" x14ac:dyDescent="0.3">
      <c r="A214" t="s">
        <v>122</v>
      </c>
      <c r="B214" s="2">
        <v>0.35625000000000001</v>
      </c>
      <c r="C214">
        <v>139</v>
      </c>
      <c r="D214" t="s">
        <v>40</v>
      </c>
    </row>
    <row r="215" spans="1:4" x14ac:dyDescent="0.3">
      <c r="A215" t="s">
        <v>123</v>
      </c>
      <c r="B215" s="2">
        <v>0.26180555555555557</v>
      </c>
      <c r="C215">
        <v>154</v>
      </c>
      <c r="D215" t="s">
        <v>40</v>
      </c>
    </row>
    <row r="216" spans="1:4" x14ac:dyDescent="0.3">
      <c r="A216" t="s">
        <v>124</v>
      </c>
      <c r="B216" s="2">
        <v>0.50624999999999998</v>
      </c>
      <c r="C216">
        <v>261</v>
      </c>
      <c r="D216" t="s">
        <v>40</v>
      </c>
    </row>
    <row r="217" spans="1:4" x14ac:dyDescent="0.3">
      <c r="A217" t="s">
        <v>124</v>
      </c>
      <c r="B217" s="2">
        <v>0.3034722222222222</v>
      </c>
      <c r="C217">
        <v>170</v>
      </c>
      <c r="D217" t="s">
        <v>40</v>
      </c>
    </row>
    <row r="218" spans="1:4" x14ac:dyDescent="0.3">
      <c r="A218" t="s">
        <v>125</v>
      </c>
      <c r="B218" s="2">
        <v>0.76527777777777783</v>
      </c>
      <c r="C218">
        <v>184</v>
      </c>
      <c r="D218" t="s">
        <v>40</v>
      </c>
    </row>
    <row r="219" spans="1:4" x14ac:dyDescent="0.3">
      <c r="A219" t="s">
        <v>125</v>
      </c>
      <c r="B219" s="2">
        <v>0.625</v>
      </c>
      <c r="C219">
        <v>96</v>
      </c>
      <c r="D219" t="s">
        <v>40</v>
      </c>
    </row>
    <row r="220" spans="1:4" x14ac:dyDescent="0.3">
      <c r="A220" t="s">
        <v>125</v>
      </c>
      <c r="B220" s="2">
        <v>0.59583333333333333</v>
      </c>
      <c r="C220">
        <v>147</v>
      </c>
      <c r="D220" t="s">
        <v>40</v>
      </c>
    </row>
    <row r="221" spans="1:4" x14ac:dyDescent="0.3">
      <c r="A221" t="s">
        <v>125</v>
      </c>
      <c r="B221" s="2">
        <v>0.31736111111111115</v>
      </c>
      <c r="C221">
        <v>156</v>
      </c>
      <c r="D221" t="s">
        <v>40</v>
      </c>
    </row>
    <row r="222" spans="1:4" x14ac:dyDescent="0.3">
      <c r="A222" t="s">
        <v>126</v>
      </c>
      <c r="B222" s="2">
        <v>0.52430555555555558</v>
      </c>
      <c r="C222">
        <v>203</v>
      </c>
      <c r="D222" t="s">
        <v>40</v>
      </c>
    </row>
    <row r="223" spans="1:4" x14ac:dyDescent="0.3">
      <c r="A223" t="s">
        <v>126</v>
      </c>
      <c r="B223" s="2">
        <v>0.3833333333333333</v>
      </c>
      <c r="C223">
        <v>181</v>
      </c>
      <c r="D223" t="s">
        <v>40</v>
      </c>
    </row>
    <row r="224" spans="1:4" x14ac:dyDescent="0.3">
      <c r="A224" t="s">
        <v>127</v>
      </c>
      <c r="B224" s="2">
        <v>0.76041666666666663</v>
      </c>
      <c r="C224">
        <v>130</v>
      </c>
      <c r="D224" t="s">
        <v>40</v>
      </c>
    </row>
    <row r="225" spans="1:4" x14ac:dyDescent="0.3">
      <c r="A225" t="s">
        <v>127</v>
      </c>
      <c r="B225" s="2">
        <v>0.5</v>
      </c>
      <c r="C225">
        <v>101</v>
      </c>
      <c r="D225" t="s">
        <v>40</v>
      </c>
    </row>
    <row r="226" spans="1:4" x14ac:dyDescent="0.3">
      <c r="A226" t="s">
        <v>127</v>
      </c>
      <c r="B226" s="2">
        <v>0.30416666666666664</v>
      </c>
      <c r="C226">
        <v>164</v>
      </c>
      <c r="D226" t="s">
        <v>40</v>
      </c>
    </row>
    <row r="227" spans="1:4" x14ac:dyDescent="0.3">
      <c r="A227" t="s">
        <v>128</v>
      </c>
      <c r="B227" s="2">
        <v>0.27361111111111108</v>
      </c>
      <c r="C227">
        <v>171</v>
      </c>
      <c r="D227" t="s">
        <v>40</v>
      </c>
    </row>
    <row r="228" spans="1:4" x14ac:dyDescent="0.3">
      <c r="A228" t="s">
        <v>129</v>
      </c>
      <c r="B228" s="2">
        <v>0.29722222222222222</v>
      </c>
      <c r="C228">
        <v>193</v>
      </c>
      <c r="D228" t="s">
        <v>40</v>
      </c>
    </row>
    <row r="229" spans="1:4" x14ac:dyDescent="0.3">
      <c r="A229" t="s">
        <v>130</v>
      </c>
      <c r="B229" s="2">
        <v>0.80347222222222225</v>
      </c>
      <c r="C229">
        <v>233</v>
      </c>
      <c r="D229" t="s">
        <v>40</v>
      </c>
    </row>
    <row r="230" spans="1:4" x14ac:dyDescent="0.3">
      <c r="A230" t="s">
        <v>130</v>
      </c>
      <c r="B230" s="2">
        <v>0.28819444444444448</v>
      </c>
      <c r="C230">
        <v>151</v>
      </c>
      <c r="D230" t="s">
        <v>40</v>
      </c>
    </row>
    <row r="231" spans="1:4" x14ac:dyDescent="0.3">
      <c r="A231" t="s">
        <v>131</v>
      </c>
      <c r="B231" s="2">
        <v>0.80486111111111114</v>
      </c>
      <c r="C231">
        <v>211</v>
      </c>
      <c r="D231" t="s">
        <v>40</v>
      </c>
    </row>
    <row r="232" spans="1:4" x14ac:dyDescent="0.3">
      <c r="A232" t="s">
        <v>131</v>
      </c>
      <c r="B232" s="2">
        <v>0.49444444444444446</v>
      </c>
      <c r="C232">
        <v>251</v>
      </c>
      <c r="D232" t="s">
        <v>40</v>
      </c>
    </row>
    <row r="233" spans="1:4" x14ac:dyDescent="0.3">
      <c r="A233" t="s">
        <v>131</v>
      </c>
      <c r="B233" s="2">
        <v>0.30624999999999997</v>
      </c>
      <c r="C233">
        <v>164</v>
      </c>
      <c r="D233" t="s">
        <v>40</v>
      </c>
    </row>
    <row r="234" spans="1:4" x14ac:dyDescent="0.3">
      <c r="A234" t="s">
        <v>132</v>
      </c>
      <c r="B234" s="2">
        <v>0.80555555555555547</v>
      </c>
      <c r="C234">
        <v>188</v>
      </c>
      <c r="D234" t="s">
        <v>40</v>
      </c>
    </row>
    <row r="235" spans="1:4" x14ac:dyDescent="0.3">
      <c r="A235" t="s">
        <v>132</v>
      </c>
      <c r="B235" s="2">
        <v>0.32430555555555557</v>
      </c>
      <c r="C235">
        <v>114</v>
      </c>
      <c r="D235" t="s">
        <v>40</v>
      </c>
    </row>
    <row r="236" spans="1:4" x14ac:dyDescent="0.3">
      <c r="A236" t="s">
        <v>133</v>
      </c>
      <c r="B236" s="2">
        <v>0.78333333333333333</v>
      </c>
      <c r="C236">
        <v>129</v>
      </c>
      <c r="D236" t="s">
        <v>40</v>
      </c>
    </row>
    <row r="237" spans="1:4" x14ac:dyDescent="0.3">
      <c r="A237" t="s">
        <v>133</v>
      </c>
      <c r="B237" s="2">
        <v>0.54861111111111105</v>
      </c>
      <c r="C237">
        <v>126</v>
      </c>
      <c r="D237" t="s">
        <v>40</v>
      </c>
    </row>
    <row r="238" spans="1:4" x14ac:dyDescent="0.3">
      <c r="A238" t="s">
        <v>133</v>
      </c>
      <c r="B238" s="2">
        <v>0.35902777777777778</v>
      </c>
      <c r="C238">
        <v>143</v>
      </c>
      <c r="D238" t="s">
        <v>40</v>
      </c>
    </row>
    <row r="239" spans="1:4" x14ac:dyDescent="0.3">
      <c r="A239" t="s">
        <v>134</v>
      </c>
      <c r="B239" s="2">
        <v>0.64166666666666672</v>
      </c>
      <c r="C239">
        <v>158</v>
      </c>
      <c r="D239" t="s">
        <v>40</v>
      </c>
    </row>
    <row r="240" spans="1:4" x14ac:dyDescent="0.3">
      <c r="A240" t="s">
        <v>134</v>
      </c>
      <c r="B240" s="2">
        <v>0.34027777777777773</v>
      </c>
      <c r="C240">
        <v>123</v>
      </c>
      <c r="D240" t="s">
        <v>40</v>
      </c>
    </row>
    <row r="241" spans="1:4" x14ac:dyDescent="0.3">
      <c r="A241" t="s">
        <v>135</v>
      </c>
      <c r="B241" s="2">
        <v>0.50972222222222219</v>
      </c>
      <c r="C241">
        <v>141</v>
      </c>
      <c r="D241" t="s">
        <v>40</v>
      </c>
    </row>
    <row r="242" spans="1:4" x14ac:dyDescent="0.3">
      <c r="A242" t="s">
        <v>136</v>
      </c>
      <c r="B242" s="2">
        <v>0.5083333333333333</v>
      </c>
      <c r="C242">
        <v>263</v>
      </c>
      <c r="D242" t="s">
        <v>40</v>
      </c>
    </row>
    <row r="243" spans="1:4" x14ac:dyDescent="0.3">
      <c r="A243" t="s">
        <v>136</v>
      </c>
      <c r="B243" s="2">
        <v>0.39097222222222222</v>
      </c>
      <c r="C243">
        <v>176</v>
      </c>
      <c r="D243" t="s">
        <v>40</v>
      </c>
    </row>
    <row r="244" spans="1:4" x14ac:dyDescent="0.3">
      <c r="A244" t="s">
        <v>137</v>
      </c>
      <c r="B244" s="2">
        <v>0.36388888888888887</v>
      </c>
      <c r="C244">
        <v>154</v>
      </c>
      <c r="D244" t="s">
        <v>40</v>
      </c>
    </row>
    <row r="245" spans="1:4" x14ac:dyDescent="0.3">
      <c r="A245" t="s">
        <v>138</v>
      </c>
      <c r="B245" s="2">
        <v>0.30208333333333331</v>
      </c>
      <c r="C245">
        <v>207</v>
      </c>
      <c r="D245" t="s">
        <v>40</v>
      </c>
    </row>
    <row r="246" spans="1:4" x14ac:dyDescent="0.3">
      <c r="A246" t="s">
        <v>139</v>
      </c>
      <c r="B246" s="2">
        <v>0.35000000000000003</v>
      </c>
      <c r="C246">
        <v>157</v>
      </c>
      <c r="D246" t="s">
        <v>40</v>
      </c>
    </row>
    <row r="247" spans="1:4" x14ac:dyDescent="0.3">
      <c r="A247" t="s">
        <v>140</v>
      </c>
      <c r="B247" s="2">
        <v>0.28888888888888892</v>
      </c>
      <c r="C247">
        <v>133</v>
      </c>
      <c r="D247" t="s">
        <v>40</v>
      </c>
    </row>
    <row r="248" spans="1:4" x14ac:dyDescent="0.3">
      <c r="A248" t="s">
        <v>141</v>
      </c>
      <c r="B248" s="2">
        <v>0.82430555555555562</v>
      </c>
      <c r="C248">
        <v>256</v>
      </c>
      <c r="D248" t="s">
        <v>40</v>
      </c>
    </row>
    <row r="249" spans="1:4" x14ac:dyDescent="0.3">
      <c r="A249" t="s">
        <v>141</v>
      </c>
      <c r="B249" s="2">
        <v>0.66041666666666665</v>
      </c>
      <c r="C249">
        <v>98</v>
      </c>
      <c r="D249" t="s">
        <v>40</v>
      </c>
    </row>
    <row r="250" spans="1:4" x14ac:dyDescent="0.3">
      <c r="A250" t="s">
        <v>142</v>
      </c>
      <c r="B250" s="2">
        <v>0.53611111111111109</v>
      </c>
      <c r="C250">
        <v>177</v>
      </c>
      <c r="D250" t="s">
        <v>40</v>
      </c>
    </row>
    <row r="251" spans="1:4" x14ac:dyDescent="0.3">
      <c r="A251" t="s">
        <v>142</v>
      </c>
      <c r="B251" s="2">
        <v>0.33194444444444443</v>
      </c>
      <c r="C251">
        <v>160</v>
      </c>
      <c r="D251" t="s">
        <v>40</v>
      </c>
    </row>
    <row r="252" spans="1:4" x14ac:dyDescent="0.3">
      <c r="A252" t="s">
        <v>143</v>
      </c>
      <c r="B252" s="2">
        <v>0.72083333333333333</v>
      </c>
      <c r="C252">
        <v>239</v>
      </c>
      <c r="D252" t="s">
        <v>40</v>
      </c>
    </row>
    <row r="253" spans="1:4" x14ac:dyDescent="0.3">
      <c r="A253" t="s">
        <v>143</v>
      </c>
      <c r="B253" s="2">
        <v>0.28055555555555556</v>
      </c>
      <c r="C253">
        <v>117</v>
      </c>
      <c r="D253" t="s">
        <v>40</v>
      </c>
    </row>
    <row r="254" spans="1:4" x14ac:dyDescent="0.3">
      <c r="A254" t="s">
        <v>144</v>
      </c>
      <c r="B254" s="2">
        <v>0.30694444444444441</v>
      </c>
      <c r="C254">
        <v>150</v>
      </c>
      <c r="D254" t="s">
        <v>40</v>
      </c>
    </row>
    <row r="255" spans="1:4" x14ac:dyDescent="0.3">
      <c r="A255" t="s">
        <v>145</v>
      </c>
      <c r="B255" s="2">
        <v>0.51111111111111118</v>
      </c>
      <c r="C255">
        <v>185</v>
      </c>
      <c r="D255" t="s">
        <v>40</v>
      </c>
    </row>
    <row r="256" spans="1:4" x14ac:dyDescent="0.3">
      <c r="A256" t="s">
        <v>146</v>
      </c>
      <c r="B256" s="2">
        <v>0.34791666666666665</v>
      </c>
      <c r="C256">
        <v>156</v>
      </c>
      <c r="D256" t="s">
        <v>40</v>
      </c>
    </row>
    <row r="257" spans="1:4" x14ac:dyDescent="0.3">
      <c r="A257" t="s">
        <v>147</v>
      </c>
      <c r="B257" s="2">
        <v>0.73402777777777783</v>
      </c>
      <c r="C257">
        <v>237</v>
      </c>
      <c r="D257" t="s">
        <v>40</v>
      </c>
    </row>
    <row r="258" spans="1:4" x14ac:dyDescent="0.3">
      <c r="A258" t="s">
        <v>147</v>
      </c>
      <c r="B258" s="2">
        <v>0.51180555555555551</v>
      </c>
      <c r="C258">
        <v>96</v>
      </c>
      <c r="D258" t="s">
        <v>40</v>
      </c>
    </row>
    <row r="259" spans="1:4" x14ac:dyDescent="0.3">
      <c r="A259" t="s">
        <v>147</v>
      </c>
      <c r="B259" s="2">
        <v>0.32569444444444445</v>
      </c>
      <c r="C259">
        <v>145</v>
      </c>
      <c r="D259" t="s">
        <v>40</v>
      </c>
    </row>
    <row r="260" spans="1:4" x14ac:dyDescent="0.3">
      <c r="A260" t="s">
        <v>148</v>
      </c>
      <c r="B260" s="2">
        <v>0.59097222222222223</v>
      </c>
      <c r="C260">
        <v>128</v>
      </c>
      <c r="D260" t="s">
        <v>40</v>
      </c>
    </row>
    <row r="261" spans="1:4" x14ac:dyDescent="0.3">
      <c r="A261" t="s">
        <v>149</v>
      </c>
      <c r="B261" s="2">
        <v>0.5131944444444444</v>
      </c>
      <c r="C261">
        <v>135</v>
      </c>
      <c r="D261" t="s">
        <v>40</v>
      </c>
    </row>
    <row r="262" spans="1:4" x14ac:dyDescent="0.3">
      <c r="A262" t="s">
        <v>149</v>
      </c>
      <c r="B262" s="2">
        <v>0.3659722222222222</v>
      </c>
      <c r="C262">
        <v>182</v>
      </c>
      <c r="D262" t="s">
        <v>40</v>
      </c>
    </row>
    <row r="263" spans="1:4" x14ac:dyDescent="0.3">
      <c r="A263" t="s">
        <v>150</v>
      </c>
      <c r="B263" s="2">
        <v>0.77361111111111114</v>
      </c>
      <c r="C263">
        <v>281</v>
      </c>
      <c r="D263" t="s">
        <v>40</v>
      </c>
    </row>
    <row r="264" spans="1:4" x14ac:dyDescent="0.3">
      <c r="A264" t="s">
        <v>150</v>
      </c>
      <c r="B264" s="2">
        <v>0.26874999999999999</v>
      </c>
      <c r="C264">
        <v>95</v>
      </c>
      <c r="D264" t="s">
        <v>40</v>
      </c>
    </row>
    <row r="265" spans="1:4" x14ac:dyDescent="0.3">
      <c r="A265" t="s">
        <v>151</v>
      </c>
      <c r="B265" s="2">
        <v>0.74930555555555556</v>
      </c>
      <c r="C265">
        <v>190</v>
      </c>
      <c r="D265" t="s">
        <v>40</v>
      </c>
    </row>
    <row r="266" spans="1:4" x14ac:dyDescent="0.3">
      <c r="A266" t="s">
        <v>151</v>
      </c>
      <c r="B266" s="2">
        <v>0.30555555555555552</v>
      </c>
      <c r="C266">
        <v>111</v>
      </c>
      <c r="D266" t="s">
        <v>40</v>
      </c>
    </row>
    <row r="267" spans="1:4" x14ac:dyDescent="0.3">
      <c r="A267" t="s">
        <v>152</v>
      </c>
      <c r="B267" s="2">
        <v>0.32430555555555557</v>
      </c>
      <c r="C267">
        <v>150</v>
      </c>
      <c r="D267" t="s">
        <v>40</v>
      </c>
    </row>
    <row r="268" spans="1:4" x14ac:dyDescent="0.3">
      <c r="A268" t="s">
        <v>153</v>
      </c>
      <c r="B268" s="2">
        <v>0.51180555555555551</v>
      </c>
      <c r="C268">
        <v>227</v>
      </c>
      <c r="D268" t="s">
        <v>40</v>
      </c>
    </row>
    <row r="269" spans="1:4" x14ac:dyDescent="0.3">
      <c r="A269" t="s">
        <v>154</v>
      </c>
      <c r="B269" s="2">
        <v>0.73402777777777783</v>
      </c>
      <c r="C269">
        <v>179</v>
      </c>
      <c r="D269" t="s">
        <v>40</v>
      </c>
    </row>
    <row r="270" spans="1:4" x14ac:dyDescent="0.3">
      <c r="A270" t="s">
        <v>155</v>
      </c>
      <c r="B270" s="2">
        <v>0.75694444444444453</v>
      </c>
      <c r="C270">
        <v>192</v>
      </c>
      <c r="D270" t="s">
        <v>40</v>
      </c>
    </row>
    <row r="271" spans="1:4" x14ac:dyDescent="0.3">
      <c r="A271" t="s">
        <v>155</v>
      </c>
      <c r="B271" s="2">
        <v>0.25763888888888892</v>
      </c>
      <c r="C271">
        <v>139</v>
      </c>
      <c r="D271" t="s">
        <v>40</v>
      </c>
    </row>
    <row r="272" spans="1:4" x14ac:dyDescent="0.3">
      <c r="A272" t="s">
        <v>156</v>
      </c>
      <c r="B272" s="2">
        <v>0.60555555555555551</v>
      </c>
      <c r="C272">
        <v>173</v>
      </c>
      <c r="D272" t="s">
        <v>40</v>
      </c>
    </row>
    <row r="273" spans="1:4" x14ac:dyDescent="0.3">
      <c r="A273" t="s">
        <v>156</v>
      </c>
      <c r="B273" s="2">
        <v>0.52083333333333337</v>
      </c>
      <c r="C273">
        <v>142</v>
      </c>
      <c r="D273" t="s">
        <v>40</v>
      </c>
    </row>
    <row r="274" spans="1:4" x14ac:dyDescent="0.3">
      <c r="A274" t="s">
        <v>156</v>
      </c>
      <c r="B274" s="2">
        <v>0.28888888888888892</v>
      </c>
      <c r="C274">
        <v>148</v>
      </c>
      <c r="D274" t="s">
        <v>40</v>
      </c>
    </row>
    <row r="275" spans="1:4" x14ac:dyDescent="0.3">
      <c r="A275" t="s">
        <v>157</v>
      </c>
      <c r="B275" s="2">
        <v>0.26597222222222222</v>
      </c>
      <c r="C275">
        <v>148</v>
      </c>
      <c r="D275" t="s">
        <v>40</v>
      </c>
    </row>
    <row r="276" spans="1:4" x14ac:dyDescent="0.3">
      <c r="A276" t="s">
        <v>158</v>
      </c>
      <c r="B276" s="2">
        <v>0.52013888888888882</v>
      </c>
      <c r="C276">
        <v>149</v>
      </c>
      <c r="D276" t="s">
        <v>40</v>
      </c>
    </row>
    <row r="277" spans="1:4" x14ac:dyDescent="0.3">
      <c r="A277" t="s">
        <v>159</v>
      </c>
      <c r="B277" s="2">
        <v>0.5805555555555556</v>
      </c>
      <c r="C277">
        <v>172</v>
      </c>
      <c r="D277" t="s">
        <v>40</v>
      </c>
    </row>
    <row r="278" spans="1:4" x14ac:dyDescent="0.3">
      <c r="A278" t="s">
        <v>159</v>
      </c>
      <c r="B278" s="2">
        <v>0.25694444444444448</v>
      </c>
      <c r="C278">
        <v>106</v>
      </c>
      <c r="D278" t="s">
        <v>40</v>
      </c>
    </row>
    <row r="279" spans="1:4" x14ac:dyDescent="0.3">
      <c r="A279" t="s">
        <v>160</v>
      </c>
      <c r="B279" s="2">
        <v>0.76250000000000007</v>
      </c>
      <c r="C279">
        <v>139</v>
      </c>
      <c r="D279" t="s">
        <v>40</v>
      </c>
    </row>
    <row r="280" spans="1:4" x14ac:dyDescent="0.3">
      <c r="A280" t="s">
        <v>160</v>
      </c>
      <c r="B280" s="2">
        <v>0.33124999999999999</v>
      </c>
      <c r="C280">
        <v>103</v>
      </c>
      <c r="D280" t="s">
        <v>40</v>
      </c>
    </row>
    <row r="281" spans="1:4" x14ac:dyDescent="0.3">
      <c r="A281" t="s">
        <v>161</v>
      </c>
      <c r="B281" s="2">
        <v>0.75</v>
      </c>
      <c r="C281">
        <v>219</v>
      </c>
      <c r="D281" t="s">
        <v>40</v>
      </c>
    </row>
    <row r="282" spans="1:4" x14ac:dyDescent="0.3">
      <c r="A282" t="s">
        <v>161</v>
      </c>
      <c r="B282" s="2">
        <v>0.28750000000000003</v>
      </c>
      <c r="C282">
        <v>155</v>
      </c>
      <c r="D282" t="s">
        <v>40</v>
      </c>
    </row>
    <row r="283" spans="1:4" x14ac:dyDescent="0.3">
      <c r="A283" t="s">
        <v>162</v>
      </c>
      <c r="B283" s="2">
        <v>0.37152777777777773</v>
      </c>
      <c r="C283">
        <v>75</v>
      </c>
      <c r="D283" t="s">
        <v>40</v>
      </c>
    </row>
    <row r="284" spans="1:4" x14ac:dyDescent="0.3">
      <c r="A284" t="s">
        <v>163</v>
      </c>
      <c r="B284" s="2">
        <v>0.29791666666666666</v>
      </c>
      <c r="C284">
        <v>154</v>
      </c>
      <c r="D284" t="s">
        <v>40</v>
      </c>
    </row>
    <row r="285" spans="1:4" x14ac:dyDescent="0.3">
      <c r="A285" t="s">
        <v>164</v>
      </c>
      <c r="B285" s="2">
        <v>0.53472222222222221</v>
      </c>
      <c r="C285">
        <v>102</v>
      </c>
      <c r="D285" t="s">
        <v>40</v>
      </c>
    </row>
    <row r="286" spans="1:4" x14ac:dyDescent="0.3">
      <c r="A286" t="s">
        <v>165</v>
      </c>
      <c r="B286" s="2">
        <v>0.83888888888888891</v>
      </c>
      <c r="C286">
        <v>156</v>
      </c>
      <c r="D286" t="s">
        <v>40</v>
      </c>
    </row>
    <row r="287" spans="1:4" x14ac:dyDescent="0.3">
      <c r="A287" t="s">
        <v>165</v>
      </c>
      <c r="B287" s="2">
        <v>0.4909722222222222</v>
      </c>
      <c r="C287">
        <v>160</v>
      </c>
      <c r="D287" t="s">
        <v>40</v>
      </c>
    </row>
    <row r="288" spans="1:4" x14ac:dyDescent="0.3">
      <c r="A288" t="s">
        <v>165</v>
      </c>
      <c r="B288" s="2">
        <v>0.20833333333333334</v>
      </c>
      <c r="C288">
        <v>76</v>
      </c>
      <c r="D288" t="s">
        <v>40</v>
      </c>
    </row>
    <row r="289" spans="1:4" x14ac:dyDescent="0.3">
      <c r="A289" t="s">
        <v>166</v>
      </c>
      <c r="B289" s="2">
        <v>0.97916666666666663</v>
      </c>
      <c r="C289">
        <v>256</v>
      </c>
      <c r="D289" t="s">
        <v>40</v>
      </c>
    </row>
    <row r="290" spans="1:4" x14ac:dyDescent="0.3">
      <c r="A290" t="s">
        <v>167</v>
      </c>
      <c r="B290" s="2">
        <v>0.75763888888888886</v>
      </c>
      <c r="C290">
        <v>273</v>
      </c>
      <c r="D290" t="s">
        <v>40</v>
      </c>
    </row>
    <row r="291" spans="1:4" x14ac:dyDescent="0.3">
      <c r="A291" t="s">
        <v>168</v>
      </c>
      <c r="B291" s="2">
        <v>0.40902777777777777</v>
      </c>
      <c r="C291">
        <v>107</v>
      </c>
      <c r="D291" t="s">
        <v>40</v>
      </c>
    </row>
    <row r="292" spans="1:4" x14ac:dyDescent="0.3">
      <c r="A292" t="s">
        <v>169</v>
      </c>
      <c r="B292" s="2">
        <v>0.76736111111111116</v>
      </c>
      <c r="C292">
        <v>209</v>
      </c>
      <c r="D292" t="s">
        <v>40</v>
      </c>
    </row>
    <row r="293" spans="1:4" x14ac:dyDescent="0.3">
      <c r="A293" t="s">
        <v>169</v>
      </c>
      <c r="B293" s="2">
        <v>0.31180555555555556</v>
      </c>
      <c r="C293">
        <v>199</v>
      </c>
      <c r="D293" t="s">
        <v>40</v>
      </c>
    </row>
    <row r="294" spans="1:4" x14ac:dyDescent="0.3">
      <c r="A294" t="s">
        <v>170</v>
      </c>
      <c r="B294" s="2">
        <v>0.81458333333333333</v>
      </c>
      <c r="C294">
        <v>178</v>
      </c>
      <c r="D294" t="s">
        <v>40</v>
      </c>
    </row>
    <row r="295" spans="1:4" x14ac:dyDescent="0.3">
      <c r="A295" t="s">
        <v>170</v>
      </c>
      <c r="B295" s="2">
        <v>0.5180555555555556</v>
      </c>
      <c r="C295">
        <v>178</v>
      </c>
      <c r="D295" t="s">
        <v>40</v>
      </c>
    </row>
    <row r="296" spans="1:4" x14ac:dyDescent="0.3">
      <c r="A296" t="s">
        <v>171</v>
      </c>
      <c r="B296" s="2">
        <v>0.35138888888888892</v>
      </c>
      <c r="C296">
        <v>157</v>
      </c>
      <c r="D296" t="s">
        <v>40</v>
      </c>
    </row>
    <row r="297" spans="1:4" x14ac:dyDescent="0.3">
      <c r="A297" t="s">
        <v>172</v>
      </c>
      <c r="B297" s="2">
        <v>0.26874999999999999</v>
      </c>
      <c r="C297">
        <v>187</v>
      </c>
      <c r="D297" t="s">
        <v>40</v>
      </c>
    </row>
    <row r="298" spans="1:4" x14ac:dyDescent="0.3">
      <c r="A298" t="s">
        <v>173</v>
      </c>
      <c r="B298" s="2">
        <v>0.37222222222222223</v>
      </c>
      <c r="C298">
        <v>166</v>
      </c>
      <c r="D298" t="s">
        <v>40</v>
      </c>
    </row>
    <row r="299" spans="1:4" x14ac:dyDescent="0.3">
      <c r="A299" t="s">
        <v>174</v>
      </c>
      <c r="B299" s="2">
        <v>0.76458333333333339</v>
      </c>
      <c r="C299">
        <v>206</v>
      </c>
      <c r="D299" t="s">
        <v>40</v>
      </c>
    </row>
    <row r="300" spans="1:4" x14ac:dyDescent="0.3">
      <c r="A300" t="s">
        <v>174</v>
      </c>
      <c r="B300" s="2">
        <v>0.28819444444444448</v>
      </c>
      <c r="C300">
        <v>200</v>
      </c>
      <c r="D300" t="s">
        <v>40</v>
      </c>
    </row>
    <row r="301" spans="1:4" x14ac:dyDescent="0.3">
      <c r="A301" t="s">
        <v>175</v>
      </c>
      <c r="B301" s="2">
        <v>0.33333333333333331</v>
      </c>
      <c r="C301">
        <v>192</v>
      </c>
      <c r="D301" t="s">
        <v>40</v>
      </c>
    </row>
    <row r="302" spans="1:4" x14ac:dyDescent="0.3">
      <c r="A302" t="s">
        <v>176</v>
      </c>
      <c r="B302" s="2">
        <v>0.45624999999999999</v>
      </c>
      <c r="C302">
        <v>231</v>
      </c>
      <c r="D302" t="s">
        <v>40</v>
      </c>
    </row>
    <row r="303" spans="1:4" x14ac:dyDescent="0.3">
      <c r="A303" t="s">
        <v>177</v>
      </c>
      <c r="B303" s="2">
        <v>0.84722222222222221</v>
      </c>
      <c r="C303">
        <v>214</v>
      </c>
      <c r="D303" t="s">
        <v>40</v>
      </c>
    </row>
    <row r="304" spans="1:4" x14ac:dyDescent="0.3">
      <c r="A304" t="s">
        <v>177</v>
      </c>
      <c r="B304" s="2">
        <v>0.34236111111111112</v>
      </c>
      <c r="C304">
        <v>187</v>
      </c>
      <c r="D304" t="s">
        <v>40</v>
      </c>
    </row>
    <row r="305" spans="1:4" x14ac:dyDescent="0.3">
      <c r="A305" t="s">
        <v>178</v>
      </c>
      <c r="B305" s="2">
        <v>0.76458333333333339</v>
      </c>
      <c r="C305">
        <v>236</v>
      </c>
      <c r="D305" t="s">
        <v>40</v>
      </c>
    </row>
    <row r="306" spans="1:4" x14ac:dyDescent="0.3">
      <c r="A306" t="s">
        <v>178</v>
      </c>
      <c r="B306" s="2">
        <v>0.62986111111111109</v>
      </c>
      <c r="C306">
        <v>79</v>
      </c>
      <c r="D306" t="s">
        <v>40</v>
      </c>
    </row>
    <row r="307" spans="1:4" x14ac:dyDescent="0.3">
      <c r="A307" t="s">
        <v>178</v>
      </c>
      <c r="B307" s="2">
        <v>0.52083333333333337</v>
      </c>
      <c r="C307">
        <v>101</v>
      </c>
      <c r="D307" t="s">
        <v>40</v>
      </c>
    </row>
    <row r="308" spans="1:4" x14ac:dyDescent="0.3">
      <c r="A308" t="s">
        <v>178</v>
      </c>
      <c r="B308" s="2">
        <v>0.3888888888888889</v>
      </c>
      <c r="C308">
        <v>172</v>
      </c>
      <c r="D308" t="s">
        <v>40</v>
      </c>
    </row>
    <row r="309" spans="1:4" x14ac:dyDescent="0.3">
      <c r="A309" t="s">
        <v>179</v>
      </c>
      <c r="B309" s="2">
        <v>0.47847222222222219</v>
      </c>
      <c r="C309">
        <v>93</v>
      </c>
      <c r="D309" t="s">
        <v>40</v>
      </c>
    </row>
    <row r="310" spans="1:4" x14ac:dyDescent="0.3">
      <c r="A310" t="s">
        <v>179</v>
      </c>
      <c r="B310" s="2">
        <v>0.27152777777777776</v>
      </c>
      <c r="C310">
        <v>196</v>
      </c>
      <c r="D310" t="s">
        <v>40</v>
      </c>
    </row>
    <row r="311" spans="1:4" x14ac:dyDescent="0.3">
      <c r="A311" t="s">
        <v>180</v>
      </c>
      <c r="B311" s="2">
        <v>0.54166666666666663</v>
      </c>
      <c r="C311">
        <v>125</v>
      </c>
      <c r="D311" t="s">
        <v>40</v>
      </c>
    </row>
    <row r="312" spans="1:4" x14ac:dyDescent="0.3">
      <c r="A312" t="s">
        <v>180</v>
      </c>
      <c r="B312" s="2">
        <v>0.3</v>
      </c>
      <c r="C312">
        <v>239</v>
      </c>
      <c r="D312" t="s">
        <v>40</v>
      </c>
    </row>
    <row r="313" spans="1:4" x14ac:dyDescent="0.3">
      <c r="A313" t="s">
        <v>181</v>
      </c>
      <c r="B313" s="2">
        <v>0.74930555555555556</v>
      </c>
      <c r="C313">
        <v>249</v>
      </c>
      <c r="D313" t="s">
        <v>40</v>
      </c>
    </row>
    <row r="314" spans="1:4" x14ac:dyDescent="0.3">
      <c r="A314" t="s">
        <v>181</v>
      </c>
      <c r="B314" s="2">
        <v>0.48958333333333331</v>
      </c>
      <c r="C314">
        <v>76</v>
      </c>
      <c r="D314" t="s">
        <v>40</v>
      </c>
    </row>
    <row r="315" spans="1:4" x14ac:dyDescent="0.3">
      <c r="A315" t="s">
        <v>181</v>
      </c>
      <c r="B315" s="2">
        <v>0.29236111111111113</v>
      </c>
      <c r="C315">
        <v>178</v>
      </c>
      <c r="D315" t="s">
        <v>40</v>
      </c>
    </row>
    <row r="316" spans="1:4" x14ac:dyDescent="0.3">
      <c r="A316" t="s">
        <v>182</v>
      </c>
      <c r="B316" s="2">
        <v>0.32013888888888892</v>
      </c>
      <c r="C316">
        <v>153</v>
      </c>
      <c r="D316" t="s">
        <v>40</v>
      </c>
    </row>
    <row r="317" spans="1:4" x14ac:dyDescent="0.3">
      <c r="A317" t="s">
        <v>183</v>
      </c>
      <c r="B317" s="2">
        <v>0.71319444444444446</v>
      </c>
      <c r="C317">
        <v>146</v>
      </c>
      <c r="D317" t="s">
        <v>40</v>
      </c>
    </row>
    <row r="318" spans="1:4" x14ac:dyDescent="0.3">
      <c r="A318" t="s">
        <v>184</v>
      </c>
      <c r="B318" s="2">
        <v>0.79791666666666661</v>
      </c>
      <c r="C318">
        <v>220</v>
      </c>
      <c r="D318" t="s">
        <v>40</v>
      </c>
    </row>
    <row r="319" spans="1:4" x14ac:dyDescent="0.3">
      <c r="A319" t="s">
        <v>184</v>
      </c>
      <c r="B319" s="2">
        <v>0.32013888888888892</v>
      </c>
      <c r="C319">
        <v>162</v>
      </c>
      <c r="D319" t="s">
        <v>40</v>
      </c>
    </row>
    <row r="320" spans="1:4" x14ac:dyDescent="0.3">
      <c r="A320" t="s">
        <v>185</v>
      </c>
      <c r="B320" s="2">
        <v>0.8305555555555556</v>
      </c>
      <c r="C320">
        <v>263</v>
      </c>
      <c r="D320" t="s">
        <v>40</v>
      </c>
    </row>
    <row r="321" spans="1:4" x14ac:dyDescent="0.3">
      <c r="A321" t="s">
        <v>185</v>
      </c>
      <c r="B321" s="2">
        <v>0.26527777777777778</v>
      </c>
      <c r="C321">
        <v>161</v>
      </c>
      <c r="D321" t="s">
        <v>40</v>
      </c>
    </row>
    <row r="322" spans="1:4" x14ac:dyDescent="0.3">
      <c r="A322" t="s">
        <v>186</v>
      </c>
      <c r="B322" s="2">
        <v>0.75555555555555554</v>
      </c>
      <c r="C322">
        <v>223</v>
      </c>
      <c r="D322" t="s">
        <v>40</v>
      </c>
    </row>
    <row r="323" spans="1:4" x14ac:dyDescent="0.3">
      <c r="A323" t="s">
        <v>186</v>
      </c>
      <c r="B323" s="2">
        <v>0.32430555555555557</v>
      </c>
      <c r="C323">
        <v>153</v>
      </c>
      <c r="D323" t="s">
        <v>40</v>
      </c>
    </row>
    <row r="324" spans="1:4" x14ac:dyDescent="0.3">
      <c r="A324" t="s">
        <v>187</v>
      </c>
      <c r="B324" s="2">
        <v>0.39305555555555555</v>
      </c>
      <c r="C324">
        <v>203</v>
      </c>
      <c r="D324" t="s">
        <v>40</v>
      </c>
    </row>
    <row r="325" spans="1:4" x14ac:dyDescent="0.3">
      <c r="A325" t="s">
        <v>188</v>
      </c>
      <c r="B325" s="2">
        <v>0.75416666666666676</v>
      </c>
      <c r="C325">
        <v>76</v>
      </c>
      <c r="D325" t="s">
        <v>40</v>
      </c>
    </row>
    <row r="326" spans="1:4" x14ac:dyDescent="0.3">
      <c r="A326" t="s">
        <v>188</v>
      </c>
      <c r="B326" s="2">
        <v>0.36041666666666666</v>
      </c>
      <c r="C326">
        <v>195</v>
      </c>
      <c r="D326" t="s">
        <v>40</v>
      </c>
    </row>
    <row r="327" spans="1:4" x14ac:dyDescent="0.3">
      <c r="A327" t="s">
        <v>189</v>
      </c>
      <c r="B327" s="2">
        <v>0.76180555555555562</v>
      </c>
      <c r="C327">
        <v>124</v>
      </c>
      <c r="D327" t="s">
        <v>40</v>
      </c>
    </row>
    <row r="328" spans="1:4" x14ac:dyDescent="0.3">
      <c r="A328" t="s">
        <v>189</v>
      </c>
      <c r="B328" s="2">
        <v>0.29375000000000001</v>
      </c>
      <c r="C328">
        <v>158</v>
      </c>
      <c r="D328" t="s">
        <v>40</v>
      </c>
    </row>
    <row r="329" spans="1:4" x14ac:dyDescent="0.3">
      <c r="A329" t="s">
        <v>190</v>
      </c>
      <c r="B329" s="2">
        <v>0.75694444444444453</v>
      </c>
      <c r="C329">
        <v>229</v>
      </c>
      <c r="D329" t="s">
        <v>40</v>
      </c>
    </row>
    <row r="330" spans="1:4" x14ac:dyDescent="0.3">
      <c r="A330" t="s">
        <v>190</v>
      </c>
      <c r="B330" s="2">
        <v>0.5229166666666667</v>
      </c>
      <c r="C330">
        <v>229</v>
      </c>
      <c r="D330" t="s">
        <v>40</v>
      </c>
    </row>
    <row r="331" spans="1:4" x14ac:dyDescent="0.3">
      <c r="A331" t="s">
        <v>190</v>
      </c>
      <c r="B331" s="2">
        <v>0.39305555555555555</v>
      </c>
      <c r="C331">
        <v>151</v>
      </c>
      <c r="D331" t="s">
        <v>40</v>
      </c>
    </row>
    <row r="332" spans="1:4" x14ac:dyDescent="0.3">
      <c r="A332" t="s">
        <v>191</v>
      </c>
      <c r="B332" s="2">
        <v>0.80138888888888893</v>
      </c>
      <c r="C332">
        <v>315</v>
      </c>
      <c r="D332" t="s">
        <v>40</v>
      </c>
    </row>
    <row r="333" spans="1:4" x14ac:dyDescent="0.3">
      <c r="A333" t="s">
        <v>191</v>
      </c>
      <c r="B333" s="2">
        <v>0.50972222222222219</v>
      </c>
      <c r="C333">
        <v>135</v>
      </c>
      <c r="D333" t="s">
        <v>40</v>
      </c>
    </row>
    <row r="334" spans="1:4" x14ac:dyDescent="0.3">
      <c r="A334" t="s">
        <v>191</v>
      </c>
      <c r="B334" s="2">
        <v>0.3034722222222222</v>
      </c>
      <c r="C334">
        <v>112</v>
      </c>
      <c r="D334" t="s">
        <v>40</v>
      </c>
    </row>
    <row r="335" spans="1:4" x14ac:dyDescent="0.3">
      <c r="A335" t="s">
        <v>192</v>
      </c>
      <c r="B335" s="2">
        <v>0.72222222222222221</v>
      </c>
      <c r="C335">
        <v>183</v>
      </c>
      <c r="D335" t="s">
        <v>40</v>
      </c>
    </row>
    <row r="336" spans="1:4" x14ac:dyDescent="0.3">
      <c r="A336" t="s">
        <v>193</v>
      </c>
      <c r="B336" s="2">
        <v>0.53749999999999998</v>
      </c>
      <c r="C336">
        <v>174</v>
      </c>
      <c r="D336" t="s">
        <v>40</v>
      </c>
    </row>
    <row r="337" spans="1:4" x14ac:dyDescent="0.3">
      <c r="A337" t="s">
        <v>193</v>
      </c>
      <c r="B337" s="2">
        <v>0.3125</v>
      </c>
      <c r="C337">
        <v>138</v>
      </c>
      <c r="D337" t="s">
        <v>40</v>
      </c>
    </row>
    <row r="338" spans="1:4" x14ac:dyDescent="0.3">
      <c r="A338" t="s">
        <v>194</v>
      </c>
      <c r="B338" s="2">
        <v>0.51736111111111105</v>
      </c>
      <c r="C338">
        <v>240</v>
      </c>
      <c r="D338" t="s">
        <v>40</v>
      </c>
    </row>
    <row r="339" spans="1:4" x14ac:dyDescent="0.3">
      <c r="A339" t="s">
        <v>194</v>
      </c>
      <c r="B339" s="2">
        <v>0.35555555555555557</v>
      </c>
      <c r="C339">
        <v>162</v>
      </c>
      <c r="D339" t="s">
        <v>40</v>
      </c>
    </row>
    <row r="340" spans="1:4" x14ac:dyDescent="0.3">
      <c r="A340" t="s">
        <v>195</v>
      </c>
      <c r="B340" s="2">
        <v>0.28750000000000003</v>
      </c>
      <c r="C340">
        <v>164</v>
      </c>
      <c r="D340" t="s">
        <v>40</v>
      </c>
    </row>
    <row r="341" spans="1:4" x14ac:dyDescent="0.3">
      <c r="A341" t="s">
        <v>196</v>
      </c>
      <c r="B341" s="2">
        <v>0.22777777777777777</v>
      </c>
      <c r="C341">
        <v>136</v>
      </c>
      <c r="D341" t="s">
        <v>40</v>
      </c>
    </row>
    <row r="342" spans="1:4" x14ac:dyDescent="0.3">
      <c r="A342" t="s">
        <v>197</v>
      </c>
      <c r="B342" s="2">
        <v>0.72499999999999998</v>
      </c>
      <c r="C342">
        <v>146</v>
      </c>
      <c r="D342" t="s">
        <v>40</v>
      </c>
    </row>
    <row r="343" spans="1:4" x14ac:dyDescent="0.3">
      <c r="A343" t="s">
        <v>197</v>
      </c>
      <c r="B343" s="2">
        <v>0.46319444444444446</v>
      </c>
      <c r="C343">
        <v>209</v>
      </c>
      <c r="D343" t="s">
        <v>40</v>
      </c>
    </row>
    <row r="344" spans="1:4" x14ac:dyDescent="0.3">
      <c r="A344" t="s">
        <v>197</v>
      </c>
      <c r="B344" s="2">
        <v>0.26111111111111113</v>
      </c>
      <c r="C344">
        <v>153</v>
      </c>
      <c r="D344" t="s">
        <v>40</v>
      </c>
    </row>
    <row r="345" spans="1:4" x14ac:dyDescent="0.3">
      <c r="A345" t="s">
        <v>198</v>
      </c>
      <c r="B345" s="2">
        <v>0.73263888888888884</v>
      </c>
      <c r="C345">
        <v>210</v>
      </c>
      <c r="D345" t="s">
        <v>40</v>
      </c>
    </row>
    <row r="346" spans="1:4" x14ac:dyDescent="0.3">
      <c r="A346" t="s">
        <v>198</v>
      </c>
      <c r="B346" s="2">
        <v>0.24722222222222223</v>
      </c>
      <c r="C346">
        <v>128</v>
      </c>
      <c r="D346" t="s">
        <v>40</v>
      </c>
    </row>
    <row r="347" spans="1:4" x14ac:dyDescent="0.3">
      <c r="A347" t="s">
        <v>199</v>
      </c>
      <c r="B347" s="2">
        <v>0.49236111111111108</v>
      </c>
      <c r="C347">
        <v>149</v>
      </c>
      <c r="D347" t="s">
        <v>40</v>
      </c>
    </row>
    <row r="348" spans="1:4" x14ac:dyDescent="0.3">
      <c r="A348" t="s">
        <v>199</v>
      </c>
      <c r="B348" s="2">
        <v>0.28194444444444444</v>
      </c>
      <c r="C348">
        <v>129</v>
      </c>
      <c r="D348" t="s">
        <v>40</v>
      </c>
    </row>
    <row r="349" spans="1:4" x14ac:dyDescent="0.3">
      <c r="A349" t="s">
        <v>200</v>
      </c>
      <c r="B349" s="2">
        <v>0.48472222222222222</v>
      </c>
      <c r="C349">
        <v>174</v>
      </c>
      <c r="D349" t="s">
        <v>40</v>
      </c>
    </row>
    <row r="350" spans="1:4" x14ac:dyDescent="0.3">
      <c r="A350" t="s">
        <v>201</v>
      </c>
      <c r="B350" s="2">
        <v>0.70138888888888884</v>
      </c>
      <c r="C350">
        <v>217</v>
      </c>
      <c r="D350" t="s">
        <v>40</v>
      </c>
    </row>
    <row r="351" spans="1:4" x14ac:dyDescent="0.3">
      <c r="A351" t="s">
        <v>202</v>
      </c>
      <c r="B351" s="2">
        <v>0.49236111111111108</v>
      </c>
      <c r="C351">
        <v>117</v>
      </c>
      <c r="D351" t="s">
        <v>40</v>
      </c>
    </row>
    <row r="352" spans="1:4" x14ac:dyDescent="0.3">
      <c r="A352" t="s">
        <v>202</v>
      </c>
      <c r="B352" s="2">
        <v>0.26458333333333334</v>
      </c>
      <c r="C352">
        <v>162</v>
      </c>
      <c r="D352" t="s">
        <v>40</v>
      </c>
    </row>
    <row r="353" spans="1:4" x14ac:dyDescent="0.3">
      <c r="A353" t="s">
        <v>203</v>
      </c>
      <c r="B353" s="2">
        <v>0.65208333333333335</v>
      </c>
      <c r="C353">
        <v>219</v>
      </c>
      <c r="D353" t="s">
        <v>40</v>
      </c>
    </row>
    <row r="354" spans="1:4" x14ac:dyDescent="0.3">
      <c r="A354" t="s">
        <v>203</v>
      </c>
      <c r="B354" s="2">
        <v>0.22222222222222221</v>
      </c>
      <c r="C354">
        <v>174</v>
      </c>
      <c r="D354" t="s">
        <v>40</v>
      </c>
    </row>
    <row r="355" spans="1:4" x14ac:dyDescent="0.3">
      <c r="A355" t="s">
        <v>204</v>
      </c>
      <c r="B355" s="2">
        <v>0.62777777777777777</v>
      </c>
      <c r="C355">
        <v>187</v>
      </c>
      <c r="D355" t="s">
        <v>40</v>
      </c>
    </row>
    <row r="356" spans="1:4" x14ac:dyDescent="0.3">
      <c r="A356" t="s">
        <v>204</v>
      </c>
      <c r="B356" s="2">
        <v>0.29583333333333334</v>
      </c>
      <c r="C356">
        <v>225</v>
      </c>
      <c r="D356" t="s">
        <v>40</v>
      </c>
    </row>
    <row r="357" spans="1:4" x14ac:dyDescent="0.3">
      <c r="A357" t="s">
        <v>212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1"/>
  <dimension ref="A1:N69"/>
  <sheetViews>
    <sheetView workbookViewId="0">
      <selection activeCell="M10" sqref="M10:N10"/>
    </sheetView>
  </sheetViews>
  <sheetFormatPr defaultRowHeight="14.4" x14ac:dyDescent="0.3"/>
  <cols>
    <col min="1" max="1" width="9.6640625" bestFit="1" customWidth="1"/>
    <col min="10" max="10" width="2" bestFit="1" customWidth="1"/>
    <col min="11" max="11" width="88.77734375" bestFit="1" customWidth="1"/>
  </cols>
  <sheetData>
    <row r="1" spans="1:14" x14ac:dyDescent="0.3">
      <c r="A1" s="1">
        <v>42795</v>
      </c>
      <c r="B1" s="2">
        <v>0.25555555555555559</v>
      </c>
      <c r="C1">
        <v>105</v>
      </c>
      <c r="E1" s="1"/>
    </row>
    <row r="2" spans="1:14" x14ac:dyDescent="0.3">
      <c r="A2" s="1">
        <v>42795</v>
      </c>
      <c r="B2" s="2">
        <v>0.42222222222222222</v>
      </c>
      <c r="C2">
        <v>110</v>
      </c>
      <c r="G2" s="4"/>
      <c r="H2" s="4"/>
      <c r="I2" s="4"/>
    </row>
    <row r="3" spans="1:14" x14ac:dyDescent="0.3">
      <c r="A3" s="1">
        <v>42795</v>
      </c>
      <c r="B3" s="2">
        <v>0.71527777777777779</v>
      </c>
      <c r="C3">
        <v>115</v>
      </c>
      <c r="G3" s="4"/>
      <c r="H3" s="4"/>
      <c r="I3" s="4"/>
      <c r="K3" t="s">
        <v>31</v>
      </c>
    </row>
    <row r="4" spans="1:14" x14ac:dyDescent="0.3">
      <c r="A4" s="1">
        <v>42795</v>
      </c>
      <c r="B4" s="2">
        <v>0.84375</v>
      </c>
      <c r="C4">
        <v>120</v>
      </c>
      <c r="G4" s="4"/>
      <c r="H4" s="4"/>
      <c r="I4" s="4"/>
    </row>
    <row r="5" spans="1:14" x14ac:dyDescent="0.3">
      <c r="A5" s="1">
        <v>42796</v>
      </c>
      <c r="B5" s="2">
        <v>0.84722222222222221</v>
      </c>
      <c r="C5">
        <v>130</v>
      </c>
    </row>
    <row r="6" spans="1:14" x14ac:dyDescent="0.3">
      <c r="A6" s="1">
        <v>42797</v>
      </c>
      <c r="B6" s="2">
        <v>0.33888888888888885</v>
      </c>
      <c r="C6">
        <v>135</v>
      </c>
      <c r="J6" s="3">
        <v>1</v>
      </c>
      <c r="K6" s="3" t="s">
        <v>6</v>
      </c>
    </row>
    <row r="7" spans="1:14" x14ac:dyDescent="0.3">
      <c r="A7" s="1">
        <v>42797</v>
      </c>
      <c r="B7" s="2">
        <v>0.4236111111111111</v>
      </c>
      <c r="C7">
        <v>140</v>
      </c>
      <c r="J7" s="3">
        <v>2</v>
      </c>
      <c r="K7" s="3" t="s">
        <v>5</v>
      </c>
    </row>
    <row r="8" spans="1:14" x14ac:dyDescent="0.3">
      <c r="A8" s="1">
        <v>42797</v>
      </c>
      <c r="B8" s="2">
        <v>0.63541666666666663</v>
      </c>
      <c r="C8">
        <v>145</v>
      </c>
      <c r="J8" s="3">
        <v>3</v>
      </c>
      <c r="K8" s="3" t="s">
        <v>4</v>
      </c>
    </row>
    <row r="9" spans="1:14" x14ac:dyDescent="0.3">
      <c r="A9" s="1">
        <v>42797</v>
      </c>
      <c r="B9" s="2">
        <v>0.84722222222222221</v>
      </c>
      <c r="C9">
        <v>150</v>
      </c>
      <c r="J9" s="3">
        <v>4</v>
      </c>
      <c r="K9" s="3" t="s">
        <v>3</v>
      </c>
      <c r="M9" t="s">
        <v>214</v>
      </c>
    </row>
    <row r="10" spans="1:14" x14ac:dyDescent="0.3">
      <c r="A10" s="1">
        <v>42799</v>
      </c>
      <c r="B10" s="2">
        <v>0.29583333333333334</v>
      </c>
      <c r="C10">
        <v>120</v>
      </c>
      <c r="J10" s="3">
        <v>5</v>
      </c>
      <c r="K10" s="3" t="s">
        <v>2</v>
      </c>
      <c r="M10" s="38" t="s">
        <v>215</v>
      </c>
      <c r="N10" s="38"/>
    </row>
    <row r="11" spans="1:14" x14ac:dyDescent="0.3">
      <c r="A11" s="1">
        <v>42799</v>
      </c>
      <c r="B11" s="2">
        <v>0.51597222222222217</v>
      </c>
      <c r="C11">
        <v>130</v>
      </c>
      <c r="J11" s="3">
        <v>6</v>
      </c>
      <c r="K11" s="3" t="s">
        <v>25</v>
      </c>
    </row>
    <row r="12" spans="1:14" x14ac:dyDescent="0.3">
      <c r="A12" s="1">
        <v>42799</v>
      </c>
      <c r="B12" s="2">
        <v>0.52847222222222223</v>
      </c>
      <c r="C12">
        <v>140</v>
      </c>
      <c r="J12" s="3">
        <v>7</v>
      </c>
      <c r="K12" s="3" t="s">
        <v>213</v>
      </c>
    </row>
    <row r="13" spans="1:14" x14ac:dyDescent="0.3">
      <c r="A13" s="1">
        <v>42799</v>
      </c>
      <c r="B13" s="2">
        <v>0.75347222222222221</v>
      </c>
      <c r="C13">
        <v>150</v>
      </c>
      <c r="J13" s="3">
        <v>8</v>
      </c>
      <c r="K13" s="3" t="s">
        <v>1</v>
      </c>
    </row>
    <row r="14" spans="1:14" x14ac:dyDescent="0.3">
      <c r="A14" s="1">
        <v>42799</v>
      </c>
      <c r="B14" s="2">
        <v>0.93194444444444446</v>
      </c>
      <c r="C14">
        <v>160</v>
      </c>
      <c r="J14" s="3">
        <v>9</v>
      </c>
      <c r="K14" s="3" t="s">
        <v>26</v>
      </c>
    </row>
    <row r="15" spans="1:14" x14ac:dyDescent="0.3">
      <c r="A15" s="1">
        <v>42801</v>
      </c>
      <c r="B15" s="2">
        <v>0.50972222222222219</v>
      </c>
      <c r="C15">
        <v>167</v>
      </c>
    </row>
    <row r="16" spans="1:14" x14ac:dyDescent="0.3">
      <c r="A16" s="1">
        <v>42801</v>
      </c>
      <c r="B16" s="2">
        <v>0.3298611111111111</v>
      </c>
      <c r="C16">
        <v>169</v>
      </c>
    </row>
    <row r="17" spans="1:3" x14ac:dyDescent="0.3">
      <c r="A17" s="1">
        <v>42802</v>
      </c>
      <c r="B17" s="2">
        <v>0.4770833333333333</v>
      </c>
      <c r="C17">
        <v>169</v>
      </c>
    </row>
    <row r="18" spans="1:3" x14ac:dyDescent="0.3">
      <c r="A18" s="1">
        <v>42802</v>
      </c>
      <c r="B18" s="2">
        <v>0.33749999999999997</v>
      </c>
      <c r="C18">
        <v>240</v>
      </c>
    </row>
    <row r="19" spans="1:3" x14ac:dyDescent="0.3">
      <c r="A19" s="1">
        <v>42803</v>
      </c>
      <c r="B19" s="2">
        <v>0.70347222222222217</v>
      </c>
      <c r="C19">
        <v>153</v>
      </c>
    </row>
    <row r="20" spans="1:3" x14ac:dyDescent="0.3">
      <c r="A20" s="1">
        <v>42804</v>
      </c>
      <c r="B20" s="2">
        <v>0.29444444444444445</v>
      </c>
      <c r="C20">
        <v>173</v>
      </c>
    </row>
    <row r="21" spans="1:3" x14ac:dyDescent="0.3">
      <c r="A21" s="1">
        <v>42805</v>
      </c>
      <c r="B21" s="2">
        <v>0.49236111111111108</v>
      </c>
      <c r="C21">
        <v>196</v>
      </c>
    </row>
    <row r="22" spans="1:3" x14ac:dyDescent="0.3">
      <c r="A22" s="1">
        <v>42806</v>
      </c>
      <c r="B22" s="2">
        <v>0.80347222222222225</v>
      </c>
      <c r="C22">
        <v>167</v>
      </c>
    </row>
    <row r="23" spans="1:3" x14ac:dyDescent="0.3">
      <c r="A23" s="1">
        <v>42806</v>
      </c>
      <c r="B23" s="2">
        <v>0.30833333333333335</v>
      </c>
      <c r="C23">
        <v>167</v>
      </c>
    </row>
    <row r="24" spans="1:3" x14ac:dyDescent="0.3">
      <c r="A24" s="1">
        <v>42807</v>
      </c>
      <c r="B24" s="2">
        <v>0.47291666666666665</v>
      </c>
      <c r="C24">
        <v>102</v>
      </c>
    </row>
    <row r="25" spans="1:3" x14ac:dyDescent="0.3">
      <c r="A25" s="1">
        <v>42807</v>
      </c>
      <c r="B25" s="2">
        <v>0.35347222222222219</v>
      </c>
      <c r="C25">
        <v>163</v>
      </c>
    </row>
    <row r="26" spans="1:3" x14ac:dyDescent="0.3">
      <c r="A26" s="1">
        <v>42808</v>
      </c>
      <c r="B26" s="2">
        <v>0.7368055555555556</v>
      </c>
      <c r="C26">
        <v>182</v>
      </c>
    </row>
    <row r="27" spans="1:3" x14ac:dyDescent="0.3">
      <c r="A27" s="1">
        <v>42808</v>
      </c>
      <c r="B27" s="2">
        <v>0.54166666666666663</v>
      </c>
      <c r="C27">
        <v>126</v>
      </c>
    </row>
    <row r="28" spans="1:3" x14ac:dyDescent="0.3">
      <c r="A28" s="1">
        <v>42808</v>
      </c>
      <c r="B28" s="2">
        <v>0.30208333333333331</v>
      </c>
      <c r="C28">
        <v>103</v>
      </c>
    </row>
    <row r="29" spans="1:3" x14ac:dyDescent="0.3">
      <c r="A29" s="1">
        <v>42809</v>
      </c>
      <c r="B29" s="2">
        <v>0.74513888888888891</v>
      </c>
      <c r="C29">
        <v>174</v>
      </c>
    </row>
    <row r="30" spans="1:3" x14ac:dyDescent="0.3">
      <c r="A30" s="1">
        <v>42810</v>
      </c>
      <c r="B30" s="2">
        <v>0.3430555555555555</v>
      </c>
      <c r="C30">
        <v>166</v>
      </c>
    </row>
    <row r="31" spans="1:3" x14ac:dyDescent="0.3">
      <c r="A31" s="1">
        <v>42812</v>
      </c>
      <c r="B31" s="2">
        <v>0.44930555555555557</v>
      </c>
      <c r="C31">
        <v>182</v>
      </c>
    </row>
    <row r="32" spans="1:3" x14ac:dyDescent="0.3">
      <c r="A32" s="1">
        <v>42812</v>
      </c>
      <c r="B32" s="2">
        <v>0.36458333333333331</v>
      </c>
      <c r="C32">
        <v>221</v>
      </c>
    </row>
    <row r="33" spans="1:3" x14ac:dyDescent="0.3">
      <c r="A33" s="1">
        <v>42813</v>
      </c>
      <c r="B33" s="2">
        <v>0.80694444444444446</v>
      </c>
      <c r="C33">
        <v>265</v>
      </c>
    </row>
    <row r="34" spans="1:3" x14ac:dyDescent="0.3">
      <c r="A34" s="1">
        <v>42813</v>
      </c>
      <c r="B34" s="2">
        <v>0.40416666666666662</v>
      </c>
      <c r="C34">
        <v>220</v>
      </c>
    </row>
    <row r="35" spans="1:3" x14ac:dyDescent="0.3">
      <c r="A35" s="1">
        <v>42814</v>
      </c>
      <c r="B35" s="2">
        <v>0.49305555555555558</v>
      </c>
      <c r="C35">
        <v>223</v>
      </c>
    </row>
    <row r="36" spans="1:3" x14ac:dyDescent="0.3">
      <c r="A36" s="1">
        <v>42815</v>
      </c>
      <c r="B36" s="2">
        <v>0.39652777777777781</v>
      </c>
      <c r="C36">
        <v>184</v>
      </c>
    </row>
    <row r="37" spans="1:3" x14ac:dyDescent="0.3">
      <c r="A37" s="1">
        <v>42816</v>
      </c>
      <c r="B37" s="2">
        <v>0.8256944444444444</v>
      </c>
      <c r="C37">
        <v>246</v>
      </c>
    </row>
    <row r="38" spans="1:3" x14ac:dyDescent="0.3">
      <c r="A38" s="1">
        <v>42817</v>
      </c>
      <c r="B38" s="2">
        <v>0.51874999999999993</v>
      </c>
      <c r="C38">
        <v>234</v>
      </c>
    </row>
    <row r="39" spans="1:3" x14ac:dyDescent="0.3">
      <c r="A39" s="1">
        <v>42817</v>
      </c>
      <c r="B39" s="2">
        <v>0.29236111111111113</v>
      </c>
      <c r="C39">
        <v>196</v>
      </c>
    </row>
    <row r="40" spans="1:3" x14ac:dyDescent="0.3">
      <c r="A40" s="1">
        <v>42818</v>
      </c>
      <c r="B40" s="2">
        <v>0.27847222222222223</v>
      </c>
      <c r="C40">
        <v>171</v>
      </c>
    </row>
    <row r="41" spans="1:3" x14ac:dyDescent="0.3">
      <c r="A41" s="1">
        <v>42819</v>
      </c>
      <c r="B41" s="2">
        <v>0.3743055555555555</v>
      </c>
      <c r="C41">
        <v>198</v>
      </c>
    </row>
    <row r="42" spans="1:3" x14ac:dyDescent="0.3">
      <c r="A42" s="1">
        <v>42820</v>
      </c>
      <c r="B42" s="2">
        <v>0.45694444444444443</v>
      </c>
      <c r="C42">
        <v>234</v>
      </c>
    </row>
    <row r="43" spans="1:3" x14ac:dyDescent="0.3">
      <c r="A43" s="1">
        <v>42821</v>
      </c>
      <c r="B43" s="2">
        <v>0.74722222222222223</v>
      </c>
      <c r="C43">
        <v>172</v>
      </c>
    </row>
    <row r="44" spans="1:3" x14ac:dyDescent="0.3">
      <c r="A44" s="1">
        <v>42821</v>
      </c>
      <c r="B44" s="2">
        <v>0.28611111111111115</v>
      </c>
      <c r="C44">
        <v>161</v>
      </c>
    </row>
    <row r="45" spans="1:3" x14ac:dyDescent="0.3">
      <c r="A45" s="1">
        <v>42823</v>
      </c>
      <c r="B45" s="2">
        <v>0.27499999999999997</v>
      </c>
      <c r="C45">
        <v>156</v>
      </c>
    </row>
    <row r="46" spans="1:3" x14ac:dyDescent="0.3">
      <c r="A46" s="1">
        <v>42824</v>
      </c>
      <c r="B46" s="2">
        <v>0.33333333333333331</v>
      </c>
      <c r="C46">
        <v>176</v>
      </c>
    </row>
    <row r="47" spans="1:3" x14ac:dyDescent="0.3">
      <c r="A47" s="1">
        <v>42825</v>
      </c>
      <c r="B47" s="2">
        <v>0.25694444444444448</v>
      </c>
      <c r="C47">
        <v>192</v>
      </c>
    </row>
    <row r="48" spans="1:3" x14ac:dyDescent="0.3">
      <c r="A48" s="1">
        <v>42827</v>
      </c>
      <c r="B48" s="2">
        <v>0.86111111111111116</v>
      </c>
      <c r="C48">
        <v>265</v>
      </c>
    </row>
    <row r="49" spans="1:3" x14ac:dyDescent="0.3">
      <c r="A49" s="1">
        <v>42827</v>
      </c>
      <c r="B49" s="2">
        <v>0.50138888888888888</v>
      </c>
      <c r="C49">
        <v>191</v>
      </c>
    </row>
    <row r="50" spans="1:3" x14ac:dyDescent="0.3">
      <c r="A50" s="1">
        <v>42828</v>
      </c>
      <c r="B50" s="2">
        <v>0.72222222222222221</v>
      </c>
      <c r="C50">
        <v>251</v>
      </c>
    </row>
    <row r="51" spans="1:3" x14ac:dyDescent="0.3">
      <c r="A51" s="1">
        <v>42828</v>
      </c>
      <c r="B51" s="2">
        <v>0.24097222222222223</v>
      </c>
      <c r="C51">
        <v>183</v>
      </c>
    </row>
    <row r="52" spans="1:3" x14ac:dyDescent="0.3">
      <c r="A52" s="1">
        <v>42829</v>
      </c>
      <c r="B52" s="2">
        <v>0.25069444444444444</v>
      </c>
      <c r="C52">
        <v>142</v>
      </c>
    </row>
    <row r="53" spans="1:3" x14ac:dyDescent="0.3">
      <c r="A53" s="1">
        <v>42830</v>
      </c>
      <c r="B53" s="2">
        <v>0.26250000000000001</v>
      </c>
      <c r="C53">
        <v>171</v>
      </c>
    </row>
    <row r="54" spans="1:3" x14ac:dyDescent="0.3">
      <c r="A54" s="1">
        <v>42832</v>
      </c>
      <c r="B54" s="2">
        <v>0.3125</v>
      </c>
      <c r="C54">
        <v>220</v>
      </c>
    </row>
    <row r="55" spans="1:3" x14ac:dyDescent="0.3">
      <c r="A55" s="1">
        <v>42833</v>
      </c>
      <c r="B55" s="2">
        <v>0.49652777777777773</v>
      </c>
      <c r="C55">
        <v>307</v>
      </c>
    </row>
    <row r="56" spans="1:3" x14ac:dyDescent="0.3">
      <c r="A56" s="1">
        <v>42833</v>
      </c>
      <c r="B56" s="2">
        <v>0.35000000000000003</v>
      </c>
      <c r="C56">
        <v>196</v>
      </c>
    </row>
    <row r="57" spans="1:3" x14ac:dyDescent="0.3">
      <c r="A57" s="1">
        <v>42834</v>
      </c>
      <c r="B57" s="2">
        <v>0.78472222222222221</v>
      </c>
      <c r="C57">
        <v>218</v>
      </c>
    </row>
    <row r="58" spans="1:3" x14ac:dyDescent="0.3">
      <c r="A58" s="1">
        <v>42835</v>
      </c>
      <c r="B58" s="2">
        <v>0.53055555555555556</v>
      </c>
      <c r="C58">
        <v>153</v>
      </c>
    </row>
    <row r="59" spans="1:3" x14ac:dyDescent="0.3">
      <c r="A59" s="1">
        <v>42835</v>
      </c>
      <c r="B59" s="2">
        <v>0.25486111111111109</v>
      </c>
      <c r="C59">
        <v>131</v>
      </c>
    </row>
    <row r="60" spans="1:3" x14ac:dyDescent="0.3">
      <c r="A60" s="1">
        <v>42836</v>
      </c>
      <c r="B60" s="2">
        <v>0.78333333333333333</v>
      </c>
      <c r="C60">
        <v>189</v>
      </c>
    </row>
    <row r="61" spans="1:3" x14ac:dyDescent="0.3">
      <c r="A61" s="1">
        <v>42836</v>
      </c>
      <c r="B61" s="2">
        <v>0.60416666666666663</v>
      </c>
      <c r="C61">
        <v>173</v>
      </c>
    </row>
    <row r="62" spans="1:3" x14ac:dyDescent="0.3">
      <c r="A62" s="1">
        <v>42839</v>
      </c>
      <c r="B62" s="2">
        <v>0.7597222222222223</v>
      </c>
      <c r="C62">
        <v>268</v>
      </c>
    </row>
    <row r="63" spans="1:3" x14ac:dyDescent="0.3">
      <c r="A63" s="1">
        <v>42839</v>
      </c>
      <c r="B63" s="2">
        <v>0.2638888888888889</v>
      </c>
      <c r="C63">
        <v>135</v>
      </c>
    </row>
    <row r="64" spans="1:3" x14ac:dyDescent="0.3">
      <c r="A64" s="1">
        <v>42841</v>
      </c>
      <c r="B64" s="2">
        <v>0.89236111111111116</v>
      </c>
      <c r="C64">
        <v>340</v>
      </c>
    </row>
    <row r="65" spans="1:3" x14ac:dyDescent="0.3">
      <c r="A65" s="1">
        <v>42841</v>
      </c>
      <c r="B65" s="2">
        <v>0.84305555555555556</v>
      </c>
      <c r="C65">
        <v>430</v>
      </c>
    </row>
    <row r="66" spans="1:3" x14ac:dyDescent="0.3">
      <c r="A66" s="1">
        <v>42841</v>
      </c>
      <c r="B66" s="2">
        <v>0.33194444444444443</v>
      </c>
      <c r="C66">
        <v>254</v>
      </c>
    </row>
    <row r="67" spans="1:3" x14ac:dyDescent="0.3">
      <c r="A67" s="1">
        <v>42842</v>
      </c>
      <c r="B67" s="2">
        <v>0.88541666666666663</v>
      </c>
      <c r="C67">
        <v>218</v>
      </c>
    </row>
    <row r="68" spans="1:3" x14ac:dyDescent="0.3">
      <c r="A68" s="1">
        <v>42842</v>
      </c>
      <c r="B68" s="2">
        <v>0.4604166666666667</v>
      </c>
      <c r="C68">
        <v>283</v>
      </c>
    </row>
    <row r="69" spans="1:3" x14ac:dyDescent="0.3">
      <c r="A69" s="1">
        <v>42842</v>
      </c>
      <c r="B69" s="2">
        <v>0.34097222222222223</v>
      </c>
      <c r="C69">
        <v>213</v>
      </c>
    </row>
  </sheetData>
  <sortState ref="A1:C69">
    <sortCondition ref="A1:A69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erwerken">
                <anchor moveWithCells="1" sizeWithCells="1">
                  <from>
                    <xdr:col>6</xdr:col>
                    <xdr:colOff>289560</xdr:colOff>
                    <xdr:row>2</xdr:row>
                    <xdr:rowOff>114300</xdr:rowOff>
                  </from>
                  <to>
                    <xdr:col>8</xdr:col>
                    <xdr:colOff>289560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Voorbereiden">
                <anchor moveWithCells="1" sizeWithCells="1">
                  <from>
                    <xdr:col>6</xdr:col>
                    <xdr:colOff>274320</xdr:colOff>
                    <xdr:row>1</xdr:row>
                    <xdr:rowOff>68580</xdr:rowOff>
                  </from>
                  <to>
                    <xdr:col>8</xdr:col>
                    <xdr:colOff>266700</xdr:colOff>
                    <xdr:row>2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E39"/>
  <sheetViews>
    <sheetView workbookViewId="0"/>
  </sheetViews>
  <sheetFormatPr defaultRowHeight="14.4" x14ac:dyDescent="0.3"/>
  <cols>
    <col min="1" max="1" width="9.33203125" bestFit="1" customWidth="1"/>
    <col min="2" max="2" width="6.33203125" customWidth="1"/>
    <col min="3" max="3" width="9.33203125" bestFit="1" customWidth="1"/>
  </cols>
  <sheetData>
    <row r="1" spans="1:5" x14ac:dyDescent="0.3">
      <c r="A1" s="1">
        <v>42795</v>
      </c>
      <c r="B1">
        <v>105</v>
      </c>
      <c r="C1">
        <v>110</v>
      </c>
      <c r="D1">
        <v>115</v>
      </c>
      <c r="E1">
        <v>120</v>
      </c>
    </row>
    <row r="2" spans="1:5" x14ac:dyDescent="0.3">
      <c r="A2" s="1">
        <v>42796</v>
      </c>
      <c r="E2">
        <v>130</v>
      </c>
    </row>
    <row r="3" spans="1:5" x14ac:dyDescent="0.3">
      <c r="A3" s="1">
        <v>42797</v>
      </c>
      <c r="B3">
        <v>135</v>
      </c>
      <c r="C3">
        <v>140</v>
      </c>
      <c r="D3">
        <v>145</v>
      </c>
      <c r="E3">
        <v>150</v>
      </c>
    </row>
    <row r="4" spans="1:5" x14ac:dyDescent="0.3">
      <c r="A4" s="1">
        <v>42799</v>
      </c>
      <c r="B4">
        <v>120</v>
      </c>
      <c r="C4">
        <v>140</v>
      </c>
      <c r="D4">
        <v>150</v>
      </c>
      <c r="E4">
        <v>160</v>
      </c>
    </row>
    <row r="5" spans="1:5" x14ac:dyDescent="0.3">
      <c r="A5" s="1">
        <v>42801</v>
      </c>
      <c r="B5">
        <v>169</v>
      </c>
      <c r="C5">
        <v>167</v>
      </c>
    </row>
    <row r="6" spans="1:5" x14ac:dyDescent="0.3">
      <c r="A6" s="1">
        <v>42802</v>
      </c>
      <c r="B6">
        <v>240</v>
      </c>
      <c r="C6">
        <v>169</v>
      </c>
    </row>
    <row r="7" spans="1:5" x14ac:dyDescent="0.3">
      <c r="A7" s="1">
        <v>42803</v>
      </c>
      <c r="D7">
        <v>153</v>
      </c>
    </row>
    <row r="8" spans="1:5" x14ac:dyDescent="0.3">
      <c r="A8" s="1">
        <v>42804</v>
      </c>
      <c r="B8">
        <v>173</v>
      </c>
    </row>
    <row r="9" spans="1:5" x14ac:dyDescent="0.3">
      <c r="A9" s="1">
        <v>42805</v>
      </c>
      <c r="C9">
        <v>196</v>
      </c>
    </row>
    <row r="10" spans="1:5" x14ac:dyDescent="0.3">
      <c r="A10" s="1">
        <v>42806</v>
      </c>
      <c r="B10">
        <v>167</v>
      </c>
      <c r="E10">
        <v>167</v>
      </c>
    </row>
    <row r="11" spans="1:5" x14ac:dyDescent="0.3">
      <c r="A11" s="1">
        <v>42807</v>
      </c>
      <c r="B11">
        <v>163</v>
      </c>
      <c r="C11">
        <v>102</v>
      </c>
    </row>
    <row r="12" spans="1:5" x14ac:dyDescent="0.3">
      <c r="A12" s="1">
        <v>42808</v>
      </c>
      <c r="B12">
        <v>103</v>
      </c>
      <c r="D12">
        <v>126</v>
      </c>
    </row>
    <row r="13" spans="1:5" x14ac:dyDescent="0.3">
      <c r="A13" s="1">
        <v>42809</v>
      </c>
      <c r="D13">
        <v>174</v>
      </c>
    </row>
    <row r="14" spans="1:5" x14ac:dyDescent="0.3">
      <c r="A14" s="1">
        <v>42810</v>
      </c>
      <c r="B14">
        <v>166</v>
      </c>
    </row>
    <row r="15" spans="1:5" x14ac:dyDescent="0.3">
      <c r="A15" s="1">
        <v>42812</v>
      </c>
      <c r="B15">
        <v>221</v>
      </c>
      <c r="C15">
        <v>182</v>
      </c>
    </row>
    <row r="16" spans="1:5" x14ac:dyDescent="0.3">
      <c r="A16" s="1">
        <v>42813</v>
      </c>
      <c r="C16">
        <v>220</v>
      </c>
      <c r="E16">
        <v>265</v>
      </c>
    </row>
    <row r="17" spans="1:5" x14ac:dyDescent="0.3">
      <c r="A17" s="1">
        <v>42814</v>
      </c>
      <c r="C17">
        <v>223</v>
      </c>
    </row>
    <row r="18" spans="1:5" x14ac:dyDescent="0.3">
      <c r="A18" s="1">
        <v>42815</v>
      </c>
      <c r="C18">
        <v>184</v>
      </c>
    </row>
    <row r="19" spans="1:5" x14ac:dyDescent="0.3">
      <c r="A19" s="1">
        <v>42816</v>
      </c>
      <c r="E19">
        <v>246</v>
      </c>
    </row>
    <row r="20" spans="1:5" x14ac:dyDescent="0.3">
      <c r="A20" s="1">
        <v>42817</v>
      </c>
      <c r="B20">
        <v>196</v>
      </c>
      <c r="C20">
        <v>234</v>
      </c>
    </row>
    <row r="21" spans="1:5" x14ac:dyDescent="0.3">
      <c r="A21" s="1">
        <v>42818</v>
      </c>
      <c r="B21">
        <v>171</v>
      </c>
    </row>
    <row r="22" spans="1:5" x14ac:dyDescent="0.3">
      <c r="A22" s="1">
        <v>42819</v>
      </c>
      <c r="B22">
        <v>198</v>
      </c>
    </row>
    <row r="23" spans="1:5" x14ac:dyDescent="0.3">
      <c r="A23" s="1">
        <v>42820</v>
      </c>
      <c r="C23">
        <v>234</v>
      </c>
    </row>
    <row r="24" spans="1:5" x14ac:dyDescent="0.3">
      <c r="A24" s="1">
        <v>42821</v>
      </c>
      <c r="B24">
        <v>161</v>
      </c>
      <c r="D24">
        <v>172</v>
      </c>
    </row>
    <row r="25" spans="1:5" x14ac:dyDescent="0.3">
      <c r="A25" s="1">
        <v>42823</v>
      </c>
      <c r="B25">
        <v>156</v>
      </c>
    </row>
    <row r="26" spans="1:5" x14ac:dyDescent="0.3">
      <c r="A26" s="1">
        <v>42824</v>
      </c>
      <c r="B26">
        <v>176</v>
      </c>
    </row>
    <row r="27" spans="1:5" x14ac:dyDescent="0.3">
      <c r="A27" s="1">
        <v>42825</v>
      </c>
      <c r="B27">
        <v>192</v>
      </c>
    </row>
    <row r="28" spans="1:5" x14ac:dyDescent="0.3">
      <c r="A28" s="1">
        <v>42827</v>
      </c>
      <c r="C28">
        <v>191</v>
      </c>
      <c r="E28">
        <v>265</v>
      </c>
    </row>
    <row r="29" spans="1:5" x14ac:dyDescent="0.3">
      <c r="A29" s="1">
        <v>42828</v>
      </c>
      <c r="B29">
        <v>183</v>
      </c>
      <c r="D29">
        <v>251</v>
      </c>
    </row>
    <row r="30" spans="1:5" x14ac:dyDescent="0.3">
      <c r="A30" s="1">
        <v>42829</v>
      </c>
      <c r="B30">
        <v>142</v>
      </c>
    </row>
    <row r="31" spans="1:5" x14ac:dyDescent="0.3">
      <c r="A31" s="1">
        <v>42830</v>
      </c>
      <c r="B31">
        <v>171</v>
      </c>
    </row>
    <row r="32" spans="1:5" x14ac:dyDescent="0.3">
      <c r="A32" s="1">
        <v>42832</v>
      </c>
      <c r="B32">
        <v>220</v>
      </c>
    </row>
    <row r="33" spans="1:5" x14ac:dyDescent="0.3">
      <c r="A33" s="1">
        <v>42833</v>
      </c>
      <c r="B33">
        <v>196</v>
      </c>
      <c r="C33">
        <v>307</v>
      </c>
    </row>
    <row r="34" spans="1:5" x14ac:dyDescent="0.3">
      <c r="A34" s="1">
        <v>42834</v>
      </c>
      <c r="D34">
        <v>218</v>
      </c>
    </row>
    <row r="35" spans="1:5" x14ac:dyDescent="0.3">
      <c r="A35" s="1">
        <v>42835</v>
      </c>
      <c r="B35">
        <v>131</v>
      </c>
      <c r="C35">
        <v>153</v>
      </c>
    </row>
    <row r="36" spans="1:5" x14ac:dyDescent="0.3">
      <c r="A36" s="1">
        <v>42836</v>
      </c>
      <c r="D36">
        <v>173</v>
      </c>
    </row>
    <row r="37" spans="1:5" x14ac:dyDescent="0.3">
      <c r="A37" s="1">
        <v>42839</v>
      </c>
      <c r="B37">
        <v>135</v>
      </c>
      <c r="D37">
        <v>268</v>
      </c>
    </row>
    <row r="38" spans="1:5" x14ac:dyDescent="0.3">
      <c r="A38" s="1">
        <v>42841</v>
      </c>
      <c r="B38">
        <v>254</v>
      </c>
      <c r="E38">
        <v>430</v>
      </c>
    </row>
    <row r="39" spans="1:5" x14ac:dyDescent="0.3">
      <c r="A39" s="1">
        <v>42842</v>
      </c>
      <c r="B39">
        <v>213</v>
      </c>
      <c r="C39">
        <v>283</v>
      </c>
      <c r="E39">
        <v>218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3"/>
  <dimension ref="A1:N200"/>
  <sheetViews>
    <sheetView showGridLines="0" workbookViewId="0">
      <selection activeCell="N11" sqref="N11"/>
    </sheetView>
  </sheetViews>
  <sheetFormatPr defaultRowHeight="14.4" x14ac:dyDescent="0.3"/>
  <cols>
    <col min="1" max="1" width="9.33203125" bestFit="1" customWidth="1"/>
    <col min="2" max="5" width="8.88671875" style="7"/>
    <col min="6" max="6" width="1.21875" customWidth="1"/>
    <col min="7" max="7" width="1.5546875" customWidth="1"/>
    <col min="8" max="11" width="9.77734375" customWidth="1"/>
  </cols>
  <sheetData>
    <row r="1" spans="1:14" x14ac:dyDescent="0.3">
      <c r="A1" s="26" t="s">
        <v>0</v>
      </c>
      <c r="B1" s="27" t="s">
        <v>7</v>
      </c>
      <c r="C1" s="27" t="s">
        <v>8</v>
      </c>
      <c r="D1" s="27" t="s">
        <v>9</v>
      </c>
      <c r="E1" s="27" t="s">
        <v>10</v>
      </c>
      <c r="G1" s="6"/>
      <c r="H1" s="23"/>
      <c r="I1" s="23"/>
      <c r="J1" s="23"/>
      <c r="K1" s="23"/>
    </row>
    <row r="2" spans="1:14" x14ac:dyDescent="0.3">
      <c r="A2" s="28">
        <v>42795</v>
      </c>
      <c r="B2" s="29">
        <v>105</v>
      </c>
      <c r="C2" s="29">
        <v>110</v>
      </c>
      <c r="D2" s="29">
        <v>115</v>
      </c>
      <c r="E2" s="29">
        <v>120</v>
      </c>
      <c r="G2" s="7"/>
      <c r="H2" s="23"/>
      <c r="I2" s="23"/>
      <c r="J2" s="23"/>
      <c r="K2" s="23"/>
    </row>
    <row r="3" spans="1:14" x14ac:dyDescent="0.3">
      <c r="A3" s="28">
        <v>42796</v>
      </c>
      <c r="B3" s="29"/>
      <c r="C3" s="29"/>
      <c r="D3" s="29"/>
      <c r="E3" s="29">
        <v>130</v>
      </c>
      <c r="G3" s="7"/>
      <c r="H3" s="34" t="s">
        <v>27</v>
      </c>
      <c r="I3" s="34"/>
      <c r="J3" s="34"/>
      <c r="K3" s="34"/>
    </row>
    <row r="4" spans="1:14" ht="15.6" x14ac:dyDescent="0.3">
      <c r="A4" s="28">
        <v>42797</v>
      </c>
      <c r="B4" s="29">
        <v>135</v>
      </c>
      <c r="C4" s="29">
        <v>140</v>
      </c>
      <c r="D4" s="29">
        <v>145</v>
      </c>
      <c r="E4" s="29">
        <v>150</v>
      </c>
      <c r="G4" s="7"/>
      <c r="H4" s="35" t="s">
        <v>28</v>
      </c>
      <c r="I4" s="35"/>
      <c r="J4" s="35"/>
      <c r="K4" s="35"/>
    </row>
    <row r="5" spans="1:14" ht="15.6" x14ac:dyDescent="0.3">
      <c r="A5" s="28">
        <v>42799</v>
      </c>
      <c r="B5" s="29">
        <v>120</v>
      </c>
      <c r="C5" s="29">
        <v>140</v>
      </c>
      <c r="D5" s="29">
        <v>150</v>
      </c>
      <c r="E5" s="29">
        <v>160</v>
      </c>
      <c r="G5" s="7"/>
      <c r="H5" s="36">
        <v>20549</v>
      </c>
      <c r="I5" s="36"/>
      <c r="J5" s="36"/>
      <c r="K5" s="36"/>
      <c r="M5" s="38" t="s">
        <v>215</v>
      </c>
      <c r="N5" s="38"/>
    </row>
    <row r="6" spans="1:14" x14ac:dyDescent="0.3">
      <c r="A6" s="28">
        <v>42801</v>
      </c>
      <c r="B6" s="29">
        <v>169</v>
      </c>
      <c r="C6" s="29">
        <v>167</v>
      </c>
      <c r="D6" s="29"/>
      <c r="E6" s="29"/>
      <c r="G6" s="7"/>
      <c r="H6" s="24" t="s">
        <v>29</v>
      </c>
      <c r="I6" s="25">
        <f>A2</f>
        <v>42795</v>
      </c>
      <c r="J6" s="24" t="s">
        <v>30</v>
      </c>
      <c r="K6" s="25">
        <f>LOOKUP(9.9999E+307,A:A)</f>
        <v>42842</v>
      </c>
    </row>
    <row r="7" spans="1:14" x14ac:dyDescent="0.3">
      <c r="A7" s="28">
        <v>42802</v>
      </c>
      <c r="B7" s="29">
        <v>240</v>
      </c>
      <c r="C7" s="29">
        <v>169</v>
      </c>
      <c r="D7" s="29"/>
      <c r="E7" s="29"/>
      <c r="G7" s="7"/>
      <c r="H7" s="5"/>
      <c r="I7" s="5"/>
      <c r="J7" s="5"/>
      <c r="K7" s="5"/>
    </row>
    <row r="8" spans="1:14" x14ac:dyDescent="0.3">
      <c r="A8" s="28">
        <v>42803</v>
      </c>
      <c r="B8" s="29"/>
      <c r="C8" s="29"/>
      <c r="D8" s="29">
        <v>153</v>
      </c>
      <c r="E8" s="29"/>
      <c r="G8" s="7"/>
      <c r="H8" s="8" t="s">
        <v>11</v>
      </c>
      <c r="I8" s="9"/>
      <c r="J8" s="10" t="s">
        <v>12</v>
      </c>
      <c r="K8" s="11">
        <f>COUNT(B:E)</f>
        <v>65</v>
      </c>
    </row>
    <row r="9" spans="1:14" x14ac:dyDescent="0.3">
      <c r="A9" s="28">
        <v>42804</v>
      </c>
      <c r="B9" s="29">
        <v>173</v>
      </c>
      <c r="C9" s="29"/>
      <c r="D9" s="29"/>
      <c r="E9" s="29"/>
      <c r="G9" s="7"/>
      <c r="H9" s="5"/>
      <c r="I9" s="5"/>
      <c r="J9" s="10" t="s">
        <v>13</v>
      </c>
      <c r="K9" s="12">
        <f>COUNT(A:A)-1</f>
        <v>38</v>
      </c>
    </row>
    <row r="10" spans="1:14" x14ac:dyDescent="0.3">
      <c r="A10" s="28">
        <v>42805</v>
      </c>
      <c r="B10" s="29"/>
      <c r="C10" s="29">
        <v>196</v>
      </c>
      <c r="D10" s="29"/>
      <c r="E10" s="29"/>
      <c r="G10" s="7"/>
      <c r="H10" s="5"/>
      <c r="I10" s="5"/>
      <c r="J10" s="10" t="s">
        <v>14</v>
      </c>
      <c r="K10" s="13">
        <f>K8/K9</f>
        <v>1.7105263157894737</v>
      </c>
    </row>
    <row r="11" spans="1:14" x14ac:dyDescent="0.3">
      <c r="A11" s="28">
        <v>42806</v>
      </c>
      <c r="B11" s="29">
        <v>167</v>
      </c>
      <c r="C11" s="29"/>
      <c r="D11" s="29"/>
      <c r="E11" s="29">
        <v>167</v>
      </c>
      <c r="G11" s="7"/>
      <c r="H11" s="5"/>
      <c r="I11" s="5"/>
      <c r="J11" s="5"/>
      <c r="K11" s="5"/>
    </row>
    <row r="12" spans="1:14" x14ac:dyDescent="0.3">
      <c r="A12" s="28">
        <v>42807</v>
      </c>
      <c r="B12" s="29">
        <v>163</v>
      </c>
      <c r="C12" s="29">
        <v>102</v>
      </c>
      <c r="D12" s="29"/>
      <c r="E12" s="29"/>
      <c r="G12" s="7"/>
      <c r="H12" s="31" t="s">
        <v>15</v>
      </c>
      <c r="I12" s="32"/>
      <c r="J12" s="32"/>
      <c r="K12" s="33"/>
    </row>
    <row r="13" spans="1:14" x14ac:dyDescent="0.3">
      <c r="A13" s="28">
        <v>42808</v>
      </c>
      <c r="B13" s="29">
        <v>103</v>
      </c>
      <c r="C13" s="29"/>
      <c r="D13" s="29">
        <v>126</v>
      </c>
      <c r="E13" s="29"/>
      <c r="G13" s="7"/>
      <c r="H13" s="14" t="s">
        <v>7</v>
      </c>
      <c r="I13" s="14" t="s">
        <v>8</v>
      </c>
      <c r="J13" s="14" t="s">
        <v>9</v>
      </c>
      <c r="K13" s="14" t="s">
        <v>10</v>
      </c>
    </row>
    <row r="14" spans="1:14" x14ac:dyDescent="0.3">
      <c r="A14" s="28">
        <v>42809</v>
      </c>
      <c r="B14" s="29"/>
      <c r="C14" s="29"/>
      <c r="D14" s="29">
        <v>174</v>
      </c>
      <c r="E14" s="29"/>
      <c r="G14" s="7"/>
      <c r="H14" s="15">
        <f>AVERAGE(B2:B185)</f>
        <v>172.4814814814815</v>
      </c>
      <c r="I14" s="15">
        <f>AVERAGE(C2:C185)</f>
        <v>190.29411764705881</v>
      </c>
      <c r="J14" s="15">
        <f>AVERAGE(D2:D185)</f>
        <v>176.81818181818181</v>
      </c>
      <c r="K14" s="15">
        <f>AVERAGE(E2:E185)</f>
        <v>215.1</v>
      </c>
    </row>
    <row r="15" spans="1:14" x14ac:dyDescent="0.3">
      <c r="A15" s="28">
        <v>42810</v>
      </c>
      <c r="B15" s="29">
        <v>166</v>
      </c>
      <c r="C15" s="29"/>
      <c r="D15" s="29"/>
      <c r="E15" s="29"/>
      <c r="G15" s="7"/>
      <c r="H15" s="5"/>
      <c r="I15" s="5"/>
      <c r="J15" s="5"/>
      <c r="K15" s="5"/>
    </row>
    <row r="16" spans="1:14" x14ac:dyDescent="0.3">
      <c r="A16" s="28">
        <v>42812</v>
      </c>
      <c r="B16" s="29">
        <v>221</v>
      </c>
      <c r="C16" s="29">
        <v>182</v>
      </c>
      <c r="D16" s="29"/>
      <c r="E16" s="29"/>
      <c r="G16" s="7"/>
      <c r="H16" s="31" t="s">
        <v>16</v>
      </c>
      <c r="I16" s="32"/>
      <c r="J16" s="32"/>
      <c r="K16" s="33"/>
    </row>
    <row r="17" spans="1:11" x14ac:dyDescent="0.3">
      <c r="A17" s="28">
        <v>42813</v>
      </c>
      <c r="B17" s="29"/>
      <c r="C17" s="29">
        <v>220</v>
      </c>
      <c r="D17" s="29"/>
      <c r="E17" s="29">
        <v>265</v>
      </c>
      <c r="G17" s="7"/>
      <c r="H17" s="14" t="s">
        <v>7</v>
      </c>
      <c r="I17" s="14" t="s">
        <v>8</v>
      </c>
      <c r="J17" s="14" t="s">
        <v>9</v>
      </c>
      <c r="K17" s="14" t="s">
        <v>10</v>
      </c>
    </row>
    <row r="18" spans="1:11" x14ac:dyDescent="0.3">
      <c r="A18" s="28">
        <v>42814</v>
      </c>
      <c r="B18" s="29"/>
      <c r="C18" s="29">
        <v>223</v>
      </c>
      <c r="D18" s="29"/>
      <c r="E18" s="29"/>
      <c r="G18" s="7"/>
      <c r="H18" s="15">
        <f>COUNT(B:B)</f>
        <v>27</v>
      </c>
      <c r="I18" s="15">
        <f>COUNT(C:C)</f>
        <v>17</v>
      </c>
      <c r="J18" s="15">
        <f>COUNT(D:D)</f>
        <v>11</v>
      </c>
      <c r="K18" s="15">
        <f>COUNT(E:E)</f>
        <v>10</v>
      </c>
    </row>
    <row r="19" spans="1:11" x14ac:dyDescent="0.3">
      <c r="A19" s="28">
        <v>42815</v>
      </c>
      <c r="B19" s="29"/>
      <c r="C19" s="29">
        <v>184</v>
      </c>
      <c r="D19" s="29"/>
      <c r="E19" s="29"/>
      <c r="G19" s="7"/>
      <c r="H19" s="5"/>
      <c r="I19" s="5"/>
      <c r="J19" s="5"/>
      <c r="K19" s="5"/>
    </row>
    <row r="20" spans="1:11" x14ac:dyDescent="0.3">
      <c r="A20" s="28">
        <v>42816</v>
      </c>
      <c r="B20" s="29"/>
      <c r="C20" s="29"/>
      <c r="D20" s="29"/>
      <c r="E20" s="29">
        <v>246</v>
      </c>
      <c r="G20" s="7"/>
      <c r="H20" s="31" t="s">
        <v>17</v>
      </c>
      <c r="I20" s="32"/>
      <c r="J20" s="32"/>
      <c r="K20" s="33"/>
    </row>
    <row r="21" spans="1:11" x14ac:dyDescent="0.3">
      <c r="A21" s="28">
        <v>42817</v>
      </c>
      <c r="B21" s="29">
        <v>196</v>
      </c>
      <c r="C21" s="29">
        <v>234</v>
      </c>
      <c r="D21" s="29"/>
      <c r="E21" s="29"/>
      <c r="G21" s="7"/>
      <c r="H21" s="14" t="s">
        <v>7</v>
      </c>
      <c r="I21" s="14" t="s">
        <v>8</v>
      </c>
      <c r="J21" s="14" t="s">
        <v>9</v>
      </c>
      <c r="K21" s="14" t="s">
        <v>10</v>
      </c>
    </row>
    <row r="22" spans="1:11" x14ac:dyDescent="0.3">
      <c r="A22" s="28">
        <v>42818</v>
      </c>
      <c r="B22" s="29">
        <v>171</v>
      </c>
      <c r="C22" s="29"/>
      <c r="D22" s="29"/>
      <c r="E22" s="29"/>
      <c r="G22" s="7"/>
      <c r="H22" s="15">
        <f>MAX(B2:B185)</f>
        <v>254</v>
      </c>
      <c r="I22" s="15">
        <f>MAX(C2:C185)</f>
        <v>307</v>
      </c>
      <c r="J22" s="15">
        <f>MAX(D2:D185)</f>
        <v>268</v>
      </c>
      <c r="K22" s="15">
        <f>MAX(E2:E185)</f>
        <v>430</v>
      </c>
    </row>
    <row r="23" spans="1:11" x14ac:dyDescent="0.3">
      <c r="A23" s="28">
        <v>42819</v>
      </c>
      <c r="B23" s="29">
        <v>198</v>
      </c>
      <c r="C23" s="29"/>
      <c r="D23" s="29"/>
      <c r="E23" s="29"/>
      <c r="G23" s="7"/>
      <c r="H23" s="5"/>
      <c r="I23" s="5"/>
      <c r="J23" s="5"/>
      <c r="K23" s="5"/>
    </row>
    <row r="24" spans="1:11" x14ac:dyDescent="0.3">
      <c r="A24" s="28">
        <v>42820</v>
      </c>
      <c r="B24" s="29"/>
      <c r="C24" s="29">
        <v>234</v>
      </c>
      <c r="D24" s="29"/>
      <c r="E24" s="29"/>
      <c r="G24" s="7"/>
      <c r="H24" s="31" t="s">
        <v>18</v>
      </c>
      <c r="I24" s="32"/>
      <c r="J24" s="32"/>
      <c r="K24" s="33"/>
    </row>
    <row r="25" spans="1:11" x14ac:dyDescent="0.3">
      <c r="A25" s="28">
        <v>42821</v>
      </c>
      <c r="B25" s="29">
        <v>161</v>
      </c>
      <c r="C25" s="29"/>
      <c r="D25" s="29">
        <v>172</v>
      </c>
      <c r="E25" s="29"/>
      <c r="G25" s="7"/>
      <c r="H25" s="14" t="s">
        <v>7</v>
      </c>
      <c r="I25" s="14" t="s">
        <v>8</v>
      </c>
      <c r="J25" s="14" t="s">
        <v>9</v>
      </c>
      <c r="K25" s="14" t="s">
        <v>10</v>
      </c>
    </row>
    <row r="26" spans="1:11" x14ac:dyDescent="0.3">
      <c r="A26" s="28">
        <v>42823</v>
      </c>
      <c r="B26" s="29">
        <v>156</v>
      </c>
      <c r="C26" s="29"/>
      <c r="D26" s="29"/>
      <c r="E26" s="29"/>
      <c r="G26" s="7"/>
      <c r="H26" s="15">
        <f>MIN(B2:B185)</f>
        <v>103</v>
      </c>
      <c r="I26" s="15">
        <f>MIN(C2:C185)</f>
        <v>102</v>
      </c>
      <c r="J26" s="15">
        <f>MIN(D2:D185)</f>
        <v>115</v>
      </c>
      <c r="K26" s="15">
        <f>MIN(E2:E185)</f>
        <v>120</v>
      </c>
    </row>
    <row r="27" spans="1:11" x14ac:dyDescent="0.3">
      <c r="A27" s="28">
        <v>42824</v>
      </c>
      <c r="B27" s="29">
        <v>176</v>
      </c>
      <c r="C27" s="29"/>
      <c r="D27" s="29"/>
      <c r="E27" s="29"/>
      <c r="G27" s="7"/>
      <c r="H27" s="5"/>
      <c r="I27" s="5"/>
      <c r="J27" s="5"/>
      <c r="K27" s="5"/>
    </row>
    <row r="28" spans="1:11" x14ac:dyDescent="0.3">
      <c r="A28" s="28">
        <v>42825</v>
      </c>
      <c r="B28" s="29">
        <v>192</v>
      </c>
      <c r="C28" s="29"/>
      <c r="D28" s="29"/>
      <c r="E28" s="29"/>
      <c r="G28" s="7"/>
      <c r="H28" s="16"/>
      <c r="I28" s="17"/>
      <c r="J28" s="18" t="s">
        <v>19</v>
      </c>
      <c r="K28" s="19">
        <f>MAX(H22:K22)</f>
        <v>430</v>
      </c>
    </row>
    <row r="29" spans="1:11" x14ac:dyDescent="0.3">
      <c r="A29" s="28">
        <v>42827</v>
      </c>
      <c r="B29" s="29"/>
      <c r="C29" s="29">
        <v>191</v>
      </c>
      <c r="D29" s="29"/>
      <c r="E29" s="29">
        <v>265</v>
      </c>
      <c r="G29" s="7"/>
      <c r="H29" s="20"/>
      <c r="I29" s="21"/>
      <c r="J29" s="22" t="s">
        <v>20</v>
      </c>
      <c r="K29" s="19">
        <f>MIN(H26:K26)</f>
        <v>102</v>
      </c>
    </row>
    <row r="30" spans="1:11" x14ac:dyDescent="0.3">
      <c r="A30" s="28">
        <v>42828</v>
      </c>
      <c r="B30" s="29">
        <v>183</v>
      </c>
      <c r="C30" s="29"/>
      <c r="D30" s="29">
        <v>251</v>
      </c>
      <c r="E30" s="29"/>
      <c r="G30" s="7"/>
      <c r="H30" s="5"/>
      <c r="I30" s="5"/>
      <c r="J30" s="5"/>
      <c r="K30" s="5"/>
    </row>
    <row r="31" spans="1:11" x14ac:dyDescent="0.3">
      <c r="A31" s="28">
        <v>42829</v>
      </c>
      <c r="B31" s="29">
        <v>142</v>
      </c>
      <c r="C31" s="29"/>
      <c r="D31" s="29"/>
      <c r="E31" s="29"/>
      <c r="G31" s="7"/>
      <c r="H31" s="31" t="s">
        <v>21</v>
      </c>
      <c r="I31" s="32"/>
      <c r="J31" s="32"/>
      <c r="K31" s="33"/>
    </row>
    <row r="32" spans="1:11" x14ac:dyDescent="0.3">
      <c r="A32" s="28">
        <v>42830</v>
      </c>
      <c r="B32" s="29">
        <v>171</v>
      </c>
      <c r="C32" s="29"/>
      <c r="D32" s="29"/>
      <c r="E32" s="29"/>
      <c r="G32" s="7"/>
      <c r="H32" s="14" t="s">
        <v>7</v>
      </c>
      <c r="I32" s="14" t="s">
        <v>8</v>
      </c>
      <c r="J32" s="14" t="s">
        <v>9</v>
      </c>
      <c r="K32" s="14" t="s">
        <v>10</v>
      </c>
    </row>
    <row r="33" spans="1:11" x14ac:dyDescent="0.3">
      <c r="A33" s="28">
        <v>42832</v>
      </c>
      <c r="B33" s="29">
        <v>220</v>
      </c>
      <c r="C33" s="29"/>
      <c r="D33" s="29"/>
      <c r="E33" s="29"/>
      <c r="G33" s="7"/>
      <c r="H33" s="15">
        <f>COUNTIF(B:B,"&lt;100")</f>
        <v>0</v>
      </c>
      <c r="I33" s="15">
        <f>COUNTIF(C:C,"&lt;100")</f>
        <v>0</v>
      </c>
      <c r="J33" s="15">
        <f>COUNTIF(D:D,"&lt;100")</f>
        <v>0</v>
      </c>
      <c r="K33" s="15">
        <f>COUNTIF(E:E,"&lt;100")</f>
        <v>0</v>
      </c>
    </row>
    <row r="34" spans="1:11" x14ac:dyDescent="0.3">
      <c r="A34" s="28">
        <v>42833</v>
      </c>
      <c r="B34" s="29">
        <v>196</v>
      </c>
      <c r="C34" s="29">
        <v>307</v>
      </c>
      <c r="D34" s="29"/>
      <c r="E34" s="29"/>
      <c r="G34" s="7"/>
      <c r="H34" s="5"/>
      <c r="I34" s="5"/>
      <c r="J34" s="5"/>
      <c r="K34" s="5"/>
    </row>
    <row r="35" spans="1:11" x14ac:dyDescent="0.3">
      <c r="A35" s="28">
        <v>42834</v>
      </c>
      <c r="B35" s="29"/>
      <c r="C35" s="29"/>
      <c r="D35" s="29">
        <v>218</v>
      </c>
      <c r="E35" s="29"/>
      <c r="G35" s="7"/>
      <c r="H35" s="31" t="s">
        <v>22</v>
      </c>
      <c r="I35" s="32"/>
      <c r="J35" s="32"/>
      <c r="K35" s="33"/>
    </row>
    <row r="36" spans="1:11" x14ac:dyDescent="0.3">
      <c r="A36" s="28">
        <v>42835</v>
      </c>
      <c r="B36" s="29">
        <v>131</v>
      </c>
      <c r="C36" s="29">
        <v>153</v>
      </c>
      <c r="D36" s="29"/>
      <c r="E36" s="29"/>
      <c r="G36" s="7"/>
      <c r="H36" s="14" t="s">
        <v>7</v>
      </c>
      <c r="I36" s="14" t="s">
        <v>8</v>
      </c>
      <c r="J36" s="14" t="s">
        <v>9</v>
      </c>
      <c r="K36" s="14" t="s">
        <v>10</v>
      </c>
    </row>
    <row r="37" spans="1:11" x14ac:dyDescent="0.3">
      <c r="A37" s="28">
        <v>42836</v>
      </c>
      <c r="B37" s="29"/>
      <c r="C37" s="29"/>
      <c r="D37" s="29">
        <v>173</v>
      </c>
      <c r="E37" s="29"/>
      <c r="G37" s="7"/>
      <c r="H37" s="15">
        <f>COUNTIF(B:B,"&gt;150")</f>
        <v>20</v>
      </c>
      <c r="I37" s="15">
        <f>COUNTIF(C:C,"&gt;150")</f>
        <v>13</v>
      </c>
      <c r="J37" s="15">
        <f>COUNTIF(D:D,"&gt;150")</f>
        <v>7</v>
      </c>
      <c r="K37" s="15">
        <f>COUNTIF(E:E,"&gt;150")</f>
        <v>7</v>
      </c>
    </row>
    <row r="38" spans="1:11" x14ac:dyDescent="0.3">
      <c r="A38" s="28">
        <v>42839</v>
      </c>
      <c r="B38" s="29">
        <v>135</v>
      </c>
      <c r="C38" s="29"/>
      <c r="D38" s="29">
        <v>268</v>
      </c>
      <c r="E38" s="29"/>
      <c r="G38" s="7"/>
      <c r="H38" s="5"/>
      <c r="I38" s="5"/>
      <c r="J38" s="5"/>
      <c r="K38" s="5"/>
    </row>
    <row r="39" spans="1:11" x14ac:dyDescent="0.3">
      <c r="A39" s="28">
        <v>42841</v>
      </c>
      <c r="B39" s="29">
        <v>254</v>
      </c>
      <c r="C39" s="29"/>
      <c r="D39" s="29"/>
      <c r="E39" s="29">
        <v>430</v>
      </c>
      <c r="G39" s="7"/>
      <c r="H39" s="31" t="s">
        <v>23</v>
      </c>
      <c r="I39" s="32"/>
      <c r="J39" s="32"/>
      <c r="K39" s="33"/>
    </row>
    <row r="40" spans="1:11" x14ac:dyDescent="0.3">
      <c r="A40" s="28">
        <v>42842</v>
      </c>
      <c r="B40" s="29">
        <v>213</v>
      </c>
      <c r="C40" s="29">
        <v>283</v>
      </c>
      <c r="D40" s="29"/>
      <c r="E40" s="29">
        <v>218</v>
      </c>
      <c r="G40" s="7"/>
      <c r="H40" s="14" t="s">
        <v>7</v>
      </c>
      <c r="I40" s="14" t="s">
        <v>8</v>
      </c>
      <c r="J40" s="14" t="s">
        <v>9</v>
      </c>
      <c r="K40" s="14" t="s">
        <v>10</v>
      </c>
    </row>
    <row r="41" spans="1:11" x14ac:dyDescent="0.3">
      <c r="A41" s="30"/>
      <c r="B41" s="29"/>
      <c r="C41" s="29"/>
      <c r="D41" s="29"/>
      <c r="E41" s="29"/>
      <c r="G41" s="7"/>
      <c r="H41" s="15">
        <f>COUNTIF(B:B,"&gt;250")</f>
        <v>1</v>
      </c>
      <c r="I41" s="15">
        <f>COUNTIF(C:C,"&gt;250")</f>
        <v>2</v>
      </c>
      <c r="J41" s="15">
        <f>COUNTIF(D:D,"&gt;250")</f>
        <v>2</v>
      </c>
      <c r="K41" s="15">
        <f>COUNTIF(E:E,"&gt;250")</f>
        <v>3</v>
      </c>
    </row>
    <row r="42" spans="1:11" x14ac:dyDescent="0.3">
      <c r="A42" s="30"/>
      <c r="B42" s="29"/>
      <c r="C42" s="29"/>
      <c r="D42" s="29"/>
      <c r="E42" s="29"/>
      <c r="G42" s="7"/>
      <c r="H42" s="5"/>
      <c r="I42" s="5"/>
      <c r="J42" s="5"/>
      <c r="K42" s="5"/>
    </row>
    <row r="43" spans="1:11" x14ac:dyDescent="0.3">
      <c r="A43" s="30"/>
      <c r="B43" s="29"/>
      <c r="C43" s="29"/>
      <c r="D43" s="29"/>
      <c r="E43" s="29"/>
      <c r="G43" s="7"/>
      <c r="H43" s="37" t="s">
        <v>24</v>
      </c>
      <c r="I43" s="37"/>
      <c r="J43" s="37"/>
      <c r="K43" s="37"/>
    </row>
    <row r="44" spans="1:11" x14ac:dyDescent="0.3">
      <c r="A44" s="30"/>
      <c r="B44" s="29"/>
      <c r="C44" s="29"/>
      <c r="D44" s="29"/>
      <c r="E44" s="29"/>
    </row>
    <row r="45" spans="1:11" x14ac:dyDescent="0.3">
      <c r="A45" s="30"/>
      <c r="B45" s="29"/>
      <c r="C45" s="29"/>
      <c r="D45" s="29"/>
      <c r="E45" s="29"/>
    </row>
    <row r="46" spans="1:11" x14ac:dyDescent="0.3">
      <c r="A46" s="30"/>
      <c r="B46" s="29"/>
      <c r="C46" s="29"/>
      <c r="D46" s="29"/>
      <c r="E46" s="29"/>
    </row>
    <row r="47" spans="1:11" x14ac:dyDescent="0.3">
      <c r="A47" s="30"/>
      <c r="B47" s="29"/>
      <c r="C47" s="29"/>
      <c r="D47" s="29"/>
      <c r="E47" s="29"/>
    </row>
    <row r="48" spans="1:11" x14ac:dyDescent="0.3">
      <c r="A48" s="30"/>
      <c r="B48" s="29"/>
      <c r="C48" s="29"/>
      <c r="D48" s="29"/>
      <c r="E48" s="29"/>
    </row>
    <row r="49" spans="1:5" x14ac:dyDescent="0.3">
      <c r="A49" s="30"/>
      <c r="B49" s="29"/>
      <c r="C49" s="29"/>
      <c r="D49" s="29"/>
      <c r="E49" s="29"/>
    </row>
    <row r="50" spans="1:5" x14ac:dyDescent="0.3">
      <c r="A50" s="30"/>
      <c r="B50" s="29"/>
      <c r="C50" s="29"/>
      <c r="D50" s="29"/>
      <c r="E50" s="29"/>
    </row>
    <row r="51" spans="1:5" x14ac:dyDescent="0.3">
      <c r="A51" s="30"/>
      <c r="B51" s="29"/>
      <c r="C51" s="29"/>
      <c r="D51" s="29"/>
      <c r="E51" s="29"/>
    </row>
    <row r="52" spans="1:5" x14ac:dyDescent="0.3">
      <c r="A52" s="30"/>
      <c r="B52" s="29"/>
      <c r="C52" s="29"/>
      <c r="D52" s="29"/>
      <c r="E52" s="29"/>
    </row>
    <row r="53" spans="1:5" x14ac:dyDescent="0.3">
      <c r="A53" s="30"/>
      <c r="B53" s="29"/>
      <c r="C53" s="29"/>
      <c r="D53" s="29"/>
      <c r="E53" s="29"/>
    </row>
    <row r="54" spans="1:5" x14ac:dyDescent="0.3">
      <c r="A54" s="30"/>
      <c r="B54" s="29"/>
      <c r="C54" s="29"/>
      <c r="D54" s="29"/>
      <c r="E54" s="29"/>
    </row>
    <row r="55" spans="1:5" x14ac:dyDescent="0.3">
      <c r="A55" s="30"/>
      <c r="B55" s="29"/>
      <c r="C55" s="29"/>
      <c r="D55" s="29"/>
      <c r="E55" s="29"/>
    </row>
    <row r="56" spans="1:5" x14ac:dyDescent="0.3">
      <c r="A56" s="30"/>
      <c r="B56" s="29"/>
      <c r="C56" s="29"/>
      <c r="D56" s="29"/>
      <c r="E56" s="29"/>
    </row>
    <row r="57" spans="1:5" x14ac:dyDescent="0.3">
      <c r="A57" s="30"/>
      <c r="B57" s="29"/>
      <c r="C57" s="29"/>
      <c r="D57" s="29"/>
      <c r="E57" s="29"/>
    </row>
    <row r="58" spans="1:5" x14ac:dyDescent="0.3">
      <c r="A58" s="30"/>
      <c r="B58" s="29"/>
      <c r="C58" s="29"/>
      <c r="D58" s="29"/>
      <c r="E58" s="29"/>
    </row>
    <row r="59" spans="1:5" x14ac:dyDescent="0.3">
      <c r="A59" s="30"/>
      <c r="B59" s="29"/>
      <c r="C59" s="29"/>
      <c r="D59" s="29"/>
      <c r="E59" s="29"/>
    </row>
    <row r="60" spans="1:5" x14ac:dyDescent="0.3">
      <c r="A60" s="30"/>
      <c r="B60" s="29"/>
      <c r="C60" s="29"/>
      <c r="D60" s="29"/>
      <c r="E60" s="29"/>
    </row>
    <row r="61" spans="1:5" x14ac:dyDescent="0.3">
      <c r="A61" s="30"/>
      <c r="B61" s="29"/>
      <c r="C61" s="29"/>
      <c r="D61" s="29"/>
      <c r="E61" s="29"/>
    </row>
    <row r="62" spans="1:5" x14ac:dyDescent="0.3">
      <c r="A62" s="30"/>
      <c r="B62" s="29"/>
      <c r="C62" s="29"/>
      <c r="D62" s="29"/>
      <c r="E62" s="29"/>
    </row>
    <row r="63" spans="1:5" x14ac:dyDescent="0.3">
      <c r="A63" s="30"/>
      <c r="B63" s="29"/>
      <c r="C63" s="29"/>
      <c r="D63" s="29"/>
      <c r="E63" s="29"/>
    </row>
    <row r="64" spans="1:5" x14ac:dyDescent="0.3">
      <c r="A64" s="30"/>
      <c r="B64" s="29"/>
      <c r="C64" s="29"/>
      <c r="D64" s="29"/>
      <c r="E64" s="29"/>
    </row>
    <row r="65" spans="1:5" x14ac:dyDescent="0.3">
      <c r="A65" s="30"/>
      <c r="B65" s="29"/>
      <c r="C65" s="29"/>
      <c r="D65" s="29"/>
      <c r="E65" s="29"/>
    </row>
    <row r="66" spans="1:5" x14ac:dyDescent="0.3">
      <c r="A66" s="30"/>
      <c r="B66" s="29"/>
      <c r="C66" s="29"/>
      <c r="D66" s="29"/>
      <c r="E66" s="29"/>
    </row>
    <row r="67" spans="1:5" x14ac:dyDescent="0.3">
      <c r="A67" s="30"/>
      <c r="B67" s="29"/>
      <c r="C67" s="29"/>
      <c r="D67" s="29"/>
      <c r="E67" s="29"/>
    </row>
    <row r="68" spans="1:5" x14ac:dyDescent="0.3">
      <c r="A68" s="30"/>
      <c r="B68" s="29"/>
      <c r="C68" s="29"/>
      <c r="D68" s="29"/>
      <c r="E68" s="29"/>
    </row>
    <row r="69" spans="1:5" x14ac:dyDescent="0.3">
      <c r="A69" s="30"/>
      <c r="B69" s="29"/>
      <c r="C69" s="29"/>
      <c r="D69" s="29"/>
      <c r="E69" s="29"/>
    </row>
    <row r="70" spans="1:5" x14ac:dyDescent="0.3">
      <c r="A70" s="30"/>
      <c r="B70" s="29"/>
      <c r="C70" s="29"/>
      <c r="D70" s="29"/>
      <c r="E70" s="29"/>
    </row>
    <row r="71" spans="1:5" x14ac:dyDescent="0.3">
      <c r="A71" s="30"/>
      <c r="B71" s="29"/>
      <c r="C71" s="29"/>
      <c r="D71" s="29"/>
      <c r="E71" s="29"/>
    </row>
    <row r="72" spans="1:5" x14ac:dyDescent="0.3">
      <c r="A72" s="30"/>
      <c r="B72" s="29"/>
      <c r="C72" s="29"/>
      <c r="D72" s="29"/>
      <c r="E72" s="29"/>
    </row>
    <row r="73" spans="1:5" x14ac:dyDescent="0.3">
      <c r="A73" s="30"/>
      <c r="B73" s="29"/>
      <c r="C73" s="29"/>
      <c r="D73" s="29"/>
      <c r="E73" s="29"/>
    </row>
    <row r="74" spans="1:5" x14ac:dyDescent="0.3">
      <c r="A74" s="30"/>
      <c r="B74" s="29"/>
      <c r="C74" s="29"/>
      <c r="D74" s="29"/>
      <c r="E74" s="29"/>
    </row>
    <row r="75" spans="1:5" x14ac:dyDescent="0.3">
      <c r="A75" s="30"/>
      <c r="B75" s="29"/>
      <c r="C75" s="29"/>
      <c r="D75" s="29"/>
      <c r="E75" s="29"/>
    </row>
    <row r="76" spans="1:5" x14ac:dyDescent="0.3">
      <c r="A76" s="30"/>
      <c r="B76" s="29"/>
      <c r="C76" s="29"/>
      <c r="D76" s="29"/>
      <c r="E76" s="29"/>
    </row>
    <row r="77" spans="1:5" x14ac:dyDescent="0.3">
      <c r="A77" s="30"/>
      <c r="B77" s="29"/>
      <c r="C77" s="29"/>
      <c r="D77" s="29"/>
      <c r="E77" s="29"/>
    </row>
    <row r="78" spans="1:5" x14ac:dyDescent="0.3">
      <c r="A78" s="30"/>
      <c r="B78" s="29"/>
      <c r="C78" s="29"/>
      <c r="D78" s="29"/>
      <c r="E78" s="29"/>
    </row>
    <row r="79" spans="1:5" x14ac:dyDescent="0.3">
      <c r="A79" s="30"/>
      <c r="B79" s="29"/>
      <c r="C79" s="29"/>
      <c r="D79" s="29"/>
      <c r="E79" s="29"/>
    </row>
    <row r="80" spans="1:5" x14ac:dyDescent="0.3">
      <c r="A80" s="30"/>
      <c r="B80" s="29"/>
      <c r="C80" s="29"/>
      <c r="D80" s="29"/>
      <c r="E80" s="29"/>
    </row>
    <row r="81" spans="1:5" x14ac:dyDescent="0.3">
      <c r="A81" s="30"/>
      <c r="B81" s="29"/>
      <c r="C81" s="29"/>
      <c r="D81" s="29"/>
      <c r="E81" s="29"/>
    </row>
    <row r="82" spans="1:5" x14ac:dyDescent="0.3">
      <c r="A82" s="30"/>
      <c r="B82" s="29"/>
      <c r="C82" s="29"/>
      <c r="D82" s="29"/>
      <c r="E82" s="29"/>
    </row>
    <row r="83" spans="1:5" x14ac:dyDescent="0.3">
      <c r="A83" s="30"/>
      <c r="B83" s="29"/>
      <c r="C83" s="29"/>
      <c r="D83" s="29"/>
      <c r="E83" s="29"/>
    </row>
    <row r="84" spans="1:5" x14ac:dyDescent="0.3">
      <c r="A84" s="30"/>
      <c r="B84" s="29"/>
      <c r="C84" s="29"/>
      <c r="D84" s="29"/>
      <c r="E84" s="29"/>
    </row>
    <row r="85" spans="1:5" x14ac:dyDescent="0.3">
      <c r="A85" s="30"/>
      <c r="B85" s="29"/>
      <c r="C85" s="29"/>
      <c r="D85" s="29"/>
      <c r="E85" s="29"/>
    </row>
    <row r="86" spans="1:5" x14ac:dyDescent="0.3">
      <c r="A86" s="30"/>
      <c r="B86" s="29"/>
      <c r="C86" s="29"/>
      <c r="D86" s="29"/>
      <c r="E86" s="29"/>
    </row>
    <row r="87" spans="1:5" x14ac:dyDescent="0.3">
      <c r="A87" s="30"/>
      <c r="B87" s="29"/>
      <c r="C87" s="29"/>
      <c r="D87" s="29"/>
      <c r="E87" s="29"/>
    </row>
    <row r="88" spans="1:5" x14ac:dyDescent="0.3">
      <c r="A88" s="30"/>
      <c r="B88" s="29"/>
      <c r="C88" s="29"/>
      <c r="D88" s="29"/>
      <c r="E88" s="29"/>
    </row>
    <row r="89" spans="1:5" x14ac:dyDescent="0.3">
      <c r="A89" s="30"/>
      <c r="B89" s="29"/>
      <c r="C89" s="29"/>
      <c r="D89" s="29"/>
      <c r="E89" s="29"/>
    </row>
    <row r="90" spans="1:5" x14ac:dyDescent="0.3">
      <c r="A90" s="30"/>
      <c r="B90" s="29"/>
      <c r="C90" s="29"/>
      <c r="D90" s="29"/>
      <c r="E90" s="29"/>
    </row>
    <row r="91" spans="1:5" x14ac:dyDescent="0.3">
      <c r="A91" s="30"/>
      <c r="B91" s="29"/>
      <c r="C91" s="29"/>
      <c r="D91" s="29"/>
      <c r="E91" s="29"/>
    </row>
    <row r="92" spans="1:5" x14ac:dyDescent="0.3">
      <c r="A92" s="30"/>
      <c r="B92" s="29"/>
      <c r="C92" s="29"/>
      <c r="D92" s="29"/>
      <c r="E92" s="29"/>
    </row>
    <row r="93" spans="1:5" x14ac:dyDescent="0.3">
      <c r="A93" s="30"/>
      <c r="B93" s="29"/>
      <c r="C93" s="29"/>
      <c r="D93" s="29"/>
      <c r="E93" s="29"/>
    </row>
    <row r="94" spans="1:5" x14ac:dyDescent="0.3">
      <c r="A94" s="30"/>
      <c r="B94" s="29"/>
      <c r="C94" s="29"/>
      <c r="D94" s="29"/>
      <c r="E94" s="29"/>
    </row>
    <row r="95" spans="1:5" x14ac:dyDescent="0.3">
      <c r="A95" s="30"/>
      <c r="B95" s="29"/>
      <c r="C95" s="29"/>
      <c r="D95" s="29"/>
      <c r="E95" s="29"/>
    </row>
    <row r="96" spans="1:5" x14ac:dyDescent="0.3">
      <c r="A96" s="30"/>
      <c r="B96" s="29"/>
      <c r="C96" s="29"/>
      <c r="D96" s="29"/>
      <c r="E96" s="29"/>
    </row>
    <row r="97" spans="1:5" x14ac:dyDescent="0.3">
      <c r="A97" s="30"/>
      <c r="B97" s="29"/>
      <c r="C97" s="29"/>
      <c r="D97" s="29"/>
      <c r="E97" s="29"/>
    </row>
    <row r="98" spans="1:5" x14ac:dyDescent="0.3">
      <c r="A98" s="30"/>
      <c r="B98" s="29"/>
      <c r="C98" s="29"/>
      <c r="D98" s="29"/>
      <c r="E98" s="29"/>
    </row>
    <row r="99" spans="1:5" x14ac:dyDescent="0.3">
      <c r="A99" s="30"/>
      <c r="B99" s="29"/>
      <c r="C99" s="29"/>
      <c r="D99" s="29"/>
      <c r="E99" s="29"/>
    </row>
    <row r="100" spans="1:5" x14ac:dyDescent="0.3">
      <c r="A100" s="30"/>
      <c r="B100" s="29"/>
      <c r="C100" s="29"/>
      <c r="D100" s="29"/>
      <c r="E100" s="29"/>
    </row>
    <row r="101" spans="1:5" x14ac:dyDescent="0.3">
      <c r="A101" s="30"/>
      <c r="B101" s="29"/>
      <c r="C101" s="29"/>
      <c r="D101" s="29"/>
      <c r="E101" s="29"/>
    </row>
    <row r="102" spans="1:5" x14ac:dyDescent="0.3">
      <c r="A102" s="30"/>
      <c r="B102" s="29"/>
      <c r="C102" s="29"/>
      <c r="D102" s="29"/>
      <c r="E102" s="29"/>
    </row>
    <row r="103" spans="1:5" x14ac:dyDescent="0.3">
      <c r="A103" s="30"/>
      <c r="B103" s="29"/>
      <c r="C103" s="29"/>
      <c r="D103" s="29"/>
      <c r="E103" s="29"/>
    </row>
    <row r="104" spans="1:5" x14ac:dyDescent="0.3">
      <c r="A104" s="30"/>
      <c r="B104" s="29"/>
      <c r="C104" s="29"/>
      <c r="D104" s="29"/>
      <c r="E104" s="29"/>
    </row>
    <row r="105" spans="1:5" x14ac:dyDescent="0.3">
      <c r="A105" s="30"/>
      <c r="B105" s="29"/>
      <c r="C105" s="29"/>
      <c r="D105" s="29"/>
      <c r="E105" s="29"/>
    </row>
    <row r="106" spans="1:5" x14ac:dyDescent="0.3">
      <c r="A106" s="30"/>
      <c r="B106" s="29"/>
      <c r="C106" s="29"/>
      <c r="D106" s="29"/>
      <c r="E106" s="29"/>
    </row>
    <row r="107" spans="1:5" x14ac:dyDescent="0.3">
      <c r="A107" s="30"/>
      <c r="B107" s="29"/>
      <c r="C107" s="29"/>
      <c r="D107" s="29"/>
      <c r="E107" s="29"/>
    </row>
    <row r="108" spans="1:5" x14ac:dyDescent="0.3">
      <c r="A108" s="30"/>
      <c r="B108" s="29"/>
      <c r="C108" s="29"/>
      <c r="D108" s="29"/>
      <c r="E108" s="29"/>
    </row>
    <row r="109" spans="1:5" x14ac:dyDescent="0.3">
      <c r="A109" s="30"/>
      <c r="B109" s="29"/>
      <c r="C109" s="29"/>
      <c r="D109" s="29"/>
      <c r="E109" s="29"/>
    </row>
    <row r="110" spans="1:5" x14ac:dyDescent="0.3">
      <c r="A110" s="30"/>
      <c r="B110" s="29"/>
      <c r="C110" s="29"/>
      <c r="D110" s="29"/>
      <c r="E110" s="29"/>
    </row>
    <row r="111" spans="1:5" x14ac:dyDescent="0.3">
      <c r="A111" s="30"/>
      <c r="B111" s="29"/>
      <c r="C111" s="29"/>
      <c r="D111" s="29"/>
      <c r="E111" s="29"/>
    </row>
    <row r="112" spans="1:5" x14ac:dyDescent="0.3">
      <c r="A112" s="30"/>
      <c r="B112" s="29"/>
      <c r="C112" s="29"/>
      <c r="D112" s="29"/>
      <c r="E112" s="29"/>
    </row>
    <row r="113" spans="1:5" x14ac:dyDescent="0.3">
      <c r="A113" s="30"/>
      <c r="B113" s="29"/>
      <c r="C113" s="29"/>
      <c r="D113" s="29"/>
      <c r="E113" s="29"/>
    </row>
    <row r="114" spans="1:5" x14ac:dyDescent="0.3">
      <c r="A114" s="30"/>
      <c r="B114" s="29"/>
      <c r="C114" s="29"/>
      <c r="D114" s="29"/>
      <c r="E114" s="29"/>
    </row>
    <row r="115" spans="1:5" x14ac:dyDescent="0.3">
      <c r="A115" s="30"/>
      <c r="B115" s="29"/>
      <c r="C115" s="29"/>
      <c r="D115" s="29"/>
      <c r="E115" s="29"/>
    </row>
    <row r="116" spans="1:5" x14ac:dyDescent="0.3">
      <c r="A116" s="30"/>
      <c r="B116" s="29"/>
      <c r="C116" s="29"/>
      <c r="D116" s="29"/>
      <c r="E116" s="29"/>
    </row>
    <row r="117" spans="1:5" x14ac:dyDescent="0.3">
      <c r="A117" s="30"/>
      <c r="B117" s="29"/>
      <c r="C117" s="29"/>
      <c r="D117" s="29"/>
      <c r="E117" s="29"/>
    </row>
    <row r="118" spans="1:5" x14ac:dyDescent="0.3">
      <c r="A118" s="30"/>
      <c r="B118" s="29"/>
      <c r="C118" s="29"/>
      <c r="D118" s="29"/>
      <c r="E118" s="29"/>
    </row>
    <row r="119" spans="1:5" x14ac:dyDescent="0.3">
      <c r="A119" s="30"/>
      <c r="B119" s="29"/>
      <c r="C119" s="29"/>
      <c r="D119" s="29"/>
      <c r="E119" s="29"/>
    </row>
    <row r="120" spans="1:5" x14ac:dyDescent="0.3">
      <c r="A120" s="30"/>
      <c r="B120" s="29"/>
      <c r="C120" s="29"/>
      <c r="D120" s="29"/>
      <c r="E120" s="29"/>
    </row>
    <row r="121" spans="1:5" x14ac:dyDescent="0.3">
      <c r="A121" s="30"/>
      <c r="B121" s="29"/>
      <c r="C121" s="29"/>
      <c r="D121" s="29"/>
      <c r="E121" s="29"/>
    </row>
    <row r="122" spans="1:5" x14ac:dyDescent="0.3">
      <c r="A122" s="30"/>
      <c r="B122" s="29"/>
      <c r="C122" s="29"/>
      <c r="D122" s="29"/>
      <c r="E122" s="29"/>
    </row>
    <row r="123" spans="1:5" x14ac:dyDescent="0.3">
      <c r="A123" s="30"/>
      <c r="B123" s="29"/>
      <c r="C123" s="29"/>
      <c r="D123" s="29"/>
      <c r="E123" s="29"/>
    </row>
    <row r="124" spans="1:5" x14ac:dyDescent="0.3">
      <c r="A124" s="30"/>
      <c r="B124" s="29"/>
      <c r="C124" s="29"/>
      <c r="D124" s="29"/>
      <c r="E124" s="29"/>
    </row>
    <row r="125" spans="1:5" x14ac:dyDescent="0.3">
      <c r="A125" s="30"/>
      <c r="B125" s="29"/>
      <c r="C125" s="29"/>
      <c r="D125" s="29"/>
      <c r="E125" s="29"/>
    </row>
    <row r="126" spans="1:5" x14ac:dyDescent="0.3">
      <c r="A126" s="30"/>
      <c r="B126" s="29"/>
      <c r="C126" s="29"/>
      <c r="D126" s="29"/>
      <c r="E126" s="29"/>
    </row>
    <row r="127" spans="1:5" x14ac:dyDescent="0.3">
      <c r="A127" s="30"/>
      <c r="B127" s="29"/>
      <c r="C127" s="29"/>
      <c r="D127" s="29"/>
      <c r="E127" s="29"/>
    </row>
    <row r="128" spans="1:5" x14ac:dyDescent="0.3">
      <c r="A128" s="30"/>
      <c r="B128" s="29"/>
      <c r="C128" s="29"/>
      <c r="D128" s="29"/>
      <c r="E128" s="29"/>
    </row>
    <row r="129" spans="1:5" x14ac:dyDescent="0.3">
      <c r="A129" s="30"/>
      <c r="B129" s="29"/>
      <c r="C129" s="29"/>
      <c r="D129" s="29"/>
      <c r="E129" s="29"/>
    </row>
    <row r="130" spans="1:5" x14ac:dyDescent="0.3">
      <c r="A130" s="30"/>
      <c r="B130" s="29"/>
      <c r="C130" s="29"/>
      <c r="D130" s="29"/>
      <c r="E130" s="29"/>
    </row>
    <row r="131" spans="1:5" x14ac:dyDescent="0.3">
      <c r="A131" s="30"/>
      <c r="B131" s="29"/>
      <c r="C131" s="29"/>
      <c r="D131" s="29"/>
      <c r="E131" s="29"/>
    </row>
    <row r="132" spans="1:5" x14ac:dyDescent="0.3">
      <c r="A132" s="30"/>
      <c r="B132" s="29"/>
      <c r="C132" s="29"/>
      <c r="D132" s="29"/>
      <c r="E132" s="29"/>
    </row>
    <row r="133" spans="1:5" x14ac:dyDescent="0.3">
      <c r="A133" s="30"/>
      <c r="B133" s="29"/>
      <c r="C133" s="29"/>
      <c r="D133" s="29"/>
      <c r="E133" s="29"/>
    </row>
    <row r="134" spans="1:5" x14ac:dyDescent="0.3">
      <c r="A134" s="30"/>
      <c r="B134" s="29"/>
      <c r="C134" s="29"/>
      <c r="D134" s="29"/>
      <c r="E134" s="29"/>
    </row>
    <row r="135" spans="1:5" x14ac:dyDescent="0.3">
      <c r="A135" s="30"/>
      <c r="B135" s="29"/>
      <c r="C135" s="29"/>
      <c r="D135" s="29"/>
      <c r="E135" s="29"/>
    </row>
    <row r="136" spans="1:5" x14ac:dyDescent="0.3">
      <c r="A136" s="30"/>
      <c r="B136" s="29"/>
      <c r="C136" s="29"/>
      <c r="D136" s="29"/>
      <c r="E136" s="29"/>
    </row>
    <row r="137" spans="1:5" x14ac:dyDescent="0.3">
      <c r="A137" s="30"/>
      <c r="B137" s="29"/>
      <c r="C137" s="29"/>
      <c r="D137" s="29"/>
      <c r="E137" s="29"/>
    </row>
    <row r="138" spans="1:5" x14ac:dyDescent="0.3">
      <c r="A138" s="30"/>
      <c r="B138" s="29"/>
      <c r="C138" s="29"/>
      <c r="D138" s="29"/>
      <c r="E138" s="29"/>
    </row>
    <row r="139" spans="1:5" x14ac:dyDescent="0.3">
      <c r="A139" s="30"/>
      <c r="B139" s="29"/>
      <c r="C139" s="29"/>
      <c r="D139" s="29"/>
      <c r="E139" s="29"/>
    </row>
    <row r="140" spans="1:5" x14ac:dyDescent="0.3">
      <c r="A140" s="30"/>
      <c r="B140" s="29"/>
      <c r="C140" s="29"/>
      <c r="D140" s="29"/>
      <c r="E140" s="29"/>
    </row>
    <row r="141" spans="1:5" x14ac:dyDescent="0.3">
      <c r="A141" s="30"/>
      <c r="B141" s="29"/>
      <c r="C141" s="29"/>
      <c r="D141" s="29"/>
      <c r="E141" s="29"/>
    </row>
    <row r="142" spans="1:5" x14ac:dyDescent="0.3">
      <c r="A142" s="30"/>
      <c r="B142" s="29"/>
      <c r="C142" s="29"/>
      <c r="D142" s="29"/>
      <c r="E142" s="29"/>
    </row>
    <row r="143" spans="1:5" x14ac:dyDescent="0.3">
      <c r="A143" s="30"/>
      <c r="B143" s="29"/>
      <c r="C143" s="29"/>
      <c r="D143" s="29"/>
      <c r="E143" s="29"/>
    </row>
    <row r="144" spans="1:5" x14ac:dyDescent="0.3">
      <c r="A144" s="30"/>
      <c r="B144" s="29"/>
      <c r="C144" s="29"/>
      <c r="D144" s="29"/>
      <c r="E144" s="29"/>
    </row>
    <row r="145" spans="1:5" x14ac:dyDescent="0.3">
      <c r="A145" s="30"/>
      <c r="B145" s="29"/>
      <c r="C145" s="29"/>
      <c r="D145" s="29"/>
      <c r="E145" s="29"/>
    </row>
    <row r="146" spans="1:5" x14ac:dyDescent="0.3">
      <c r="A146" s="30"/>
      <c r="B146" s="29"/>
      <c r="C146" s="29"/>
      <c r="D146" s="29"/>
      <c r="E146" s="29"/>
    </row>
    <row r="147" spans="1:5" x14ac:dyDescent="0.3">
      <c r="A147" s="30"/>
      <c r="B147" s="29"/>
      <c r="C147" s="29"/>
      <c r="D147" s="29"/>
      <c r="E147" s="29"/>
    </row>
    <row r="148" spans="1:5" x14ac:dyDescent="0.3">
      <c r="A148" s="30"/>
      <c r="B148" s="29"/>
      <c r="C148" s="29"/>
      <c r="D148" s="29"/>
      <c r="E148" s="29"/>
    </row>
    <row r="149" spans="1:5" x14ac:dyDescent="0.3">
      <c r="A149" s="30"/>
      <c r="B149" s="29"/>
      <c r="C149" s="29"/>
      <c r="D149" s="29"/>
      <c r="E149" s="29"/>
    </row>
    <row r="150" spans="1:5" x14ac:dyDescent="0.3">
      <c r="A150" s="30"/>
      <c r="B150" s="29"/>
      <c r="C150" s="29"/>
      <c r="D150" s="29"/>
      <c r="E150" s="29"/>
    </row>
    <row r="151" spans="1:5" x14ac:dyDescent="0.3">
      <c r="A151" s="30"/>
      <c r="B151" s="29"/>
      <c r="C151" s="29"/>
      <c r="D151" s="29"/>
      <c r="E151" s="29"/>
    </row>
    <row r="152" spans="1:5" x14ac:dyDescent="0.3">
      <c r="A152" s="30"/>
      <c r="B152" s="29"/>
      <c r="C152" s="29"/>
      <c r="D152" s="29"/>
      <c r="E152" s="29"/>
    </row>
    <row r="153" spans="1:5" x14ac:dyDescent="0.3">
      <c r="A153" s="30"/>
      <c r="B153" s="29"/>
      <c r="C153" s="29"/>
      <c r="D153" s="29"/>
      <c r="E153" s="29"/>
    </row>
    <row r="154" spans="1:5" x14ac:dyDescent="0.3">
      <c r="A154" s="30"/>
      <c r="B154" s="29"/>
      <c r="C154" s="29"/>
      <c r="D154" s="29"/>
      <c r="E154" s="29"/>
    </row>
    <row r="155" spans="1:5" x14ac:dyDescent="0.3">
      <c r="A155" s="30"/>
      <c r="B155" s="29"/>
      <c r="C155" s="29"/>
      <c r="D155" s="29"/>
      <c r="E155" s="29"/>
    </row>
    <row r="156" spans="1:5" x14ac:dyDescent="0.3">
      <c r="A156" s="30"/>
      <c r="B156" s="29"/>
      <c r="C156" s="29"/>
      <c r="D156" s="29"/>
      <c r="E156" s="29"/>
    </row>
    <row r="157" spans="1:5" x14ac:dyDescent="0.3">
      <c r="A157" s="30"/>
      <c r="B157" s="29"/>
      <c r="C157" s="29"/>
      <c r="D157" s="29"/>
      <c r="E157" s="29"/>
    </row>
    <row r="158" spans="1:5" x14ac:dyDescent="0.3">
      <c r="A158" s="30"/>
      <c r="B158" s="29"/>
      <c r="C158" s="29"/>
      <c r="D158" s="29"/>
      <c r="E158" s="29"/>
    </row>
    <row r="159" spans="1:5" x14ac:dyDescent="0.3">
      <c r="A159" s="30"/>
      <c r="B159" s="29"/>
      <c r="C159" s="29"/>
      <c r="D159" s="29"/>
      <c r="E159" s="29"/>
    </row>
    <row r="160" spans="1:5" x14ac:dyDescent="0.3">
      <c r="A160" s="30"/>
      <c r="B160" s="29"/>
      <c r="C160" s="29"/>
      <c r="D160" s="29"/>
      <c r="E160" s="29"/>
    </row>
    <row r="161" spans="1:5" x14ac:dyDescent="0.3">
      <c r="A161" s="30"/>
      <c r="B161" s="29"/>
      <c r="C161" s="29"/>
      <c r="D161" s="29"/>
      <c r="E161" s="29"/>
    </row>
    <row r="162" spans="1:5" x14ac:dyDescent="0.3">
      <c r="A162" s="30"/>
      <c r="B162" s="29"/>
      <c r="C162" s="29"/>
      <c r="D162" s="29"/>
      <c r="E162" s="29"/>
    </row>
    <row r="163" spans="1:5" x14ac:dyDescent="0.3">
      <c r="A163" s="30"/>
      <c r="B163" s="29"/>
      <c r="C163" s="29"/>
      <c r="D163" s="29"/>
      <c r="E163" s="29"/>
    </row>
    <row r="164" spans="1:5" x14ac:dyDescent="0.3">
      <c r="A164" s="30"/>
      <c r="B164" s="29"/>
      <c r="C164" s="29"/>
      <c r="D164" s="29"/>
      <c r="E164" s="29"/>
    </row>
    <row r="165" spans="1:5" x14ac:dyDescent="0.3">
      <c r="A165" s="30"/>
      <c r="B165" s="29"/>
      <c r="C165" s="29"/>
      <c r="D165" s="29"/>
      <c r="E165" s="29"/>
    </row>
    <row r="166" spans="1:5" x14ac:dyDescent="0.3">
      <c r="A166" s="30"/>
      <c r="B166" s="29"/>
      <c r="C166" s="29"/>
      <c r="D166" s="29"/>
      <c r="E166" s="29"/>
    </row>
    <row r="167" spans="1:5" x14ac:dyDescent="0.3">
      <c r="A167" s="30"/>
      <c r="B167" s="29"/>
      <c r="C167" s="29"/>
      <c r="D167" s="29"/>
      <c r="E167" s="29"/>
    </row>
    <row r="168" spans="1:5" x14ac:dyDescent="0.3">
      <c r="A168" s="30"/>
      <c r="B168" s="29"/>
      <c r="C168" s="29"/>
      <c r="D168" s="29"/>
      <c r="E168" s="29"/>
    </row>
    <row r="169" spans="1:5" x14ac:dyDescent="0.3">
      <c r="A169" s="30"/>
      <c r="B169" s="29"/>
      <c r="C169" s="29"/>
      <c r="D169" s="29"/>
      <c r="E169" s="29"/>
    </row>
    <row r="170" spans="1:5" x14ac:dyDescent="0.3">
      <c r="A170" s="30"/>
      <c r="B170" s="29"/>
      <c r="C170" s="29"/>
      <c r="D170" s="29"/>
      <c r="E170" s="29"/>
    </row>
    <row r="171" spans="1:5" x14ac:dyDescent="0.3">
      <c r="A171" s="30"/>
      <c r="B171" s="29"/>
      <c r="C171" s="29"/>
      <c r="D171" s="29"/>
      <c r="E171" s="29"/>
    </row>
    <row r="172" spans="1:5" x14ac:dyDescent="0.3">
      <c r="A172" s="30"/>
      <c r="B172" s="29"/>
      <c r="C172" s="29"/>
      <c r="D172" s="29"/>
      <c r="E172" s="29"/>
    </row>
    <row r="173" spans="1:5" x14ac:dyDescent="0.3">
      <c r="A173" s="30"/>
      <c r="B173" s="29"/>
      <c r="C173" s="29"/>
      <c r="D173" s="29"/>
      <c r="E173" s="29"/>
    </row>
    <row r="174" spans="1:5" x14ac:dyDescent="0.3">
      <c r="A174" s="30"/>
      <c r="B174" s="29"/>
      <c r="C174" s="29"/>
      <c r="D174" s="29"/>
      <c r="E174" s="29"/>
    </row>
    <row r="175" spans="1:5" x14ac:dyDescent="0.3">
      <c r="A175" s="30"/>
      <c r="B175" s="29"/>
      <c r="C175" s="29"/>
      <c r="D175" s="29"/>
      <c r="E175" s="29"/>
    </row>
    <row r="176" spans="1:5" x14ac:dyDescent="0.3">
      <c r="A176" s="30"/>
      <c r="B176" s="29"/>
      <c r="C176" s="29"/>
      <c r="D176" s="29"/>
      <c r="E176" s="29"/>
    </row>
    <row r="177" spans="1:5" x14ac:dyDescent="0.3">
      <c r="A177" s="30"/>
      <c r="B177" s="29"/>
      <c r="C177" s="29"/>
      <c r="D177" s="29"/>
      <c r="E177" s="29"/>
    </row>
    <row r="178" spans="1:5" x14ac:dyDescent="0.3">
      <c r="A178" s="30"/>
      <c r="B178" s="29"/>
      <c r="C178" s="29"/>
      <c r="D178" s="29"/>
      <c r="E178" s="29"/>
    </row>
    <row r="179" spans="1:5" x14ac:dyDescent="0.3">
      <c r="A179" s="30"/>
      <c r="B179" s="29"/>
      <c r="C179" s="29"/>
      <c r="D179" s="29"/>
      <c r="E179" s="29"/>
    </row>
    <row r="180" spans="1:5" x14ac:dyDescent="0.3">
      <c r="A180" s="30"/>
      <c r="B180" s="29"/>
      <c r="C180" s="29"/>
      <c r="D180" s="29"/>
      <c r="E180" s="29"/>
    </row>
    <row r="181" spans="1:5" x14ac:dyDescent="0.3">
      <c r="A181" s="30"/>
      <c r="B181" s="29"/>
      <c r="C181" s="29"/>
      <c r="D181" s="29"/>
      <c r="E181" s="29"/>
    </row>
    <row r="182" spans="1:5" x14ac:dyDescent="0.3">
      <c r="A182" s="30"/>
      <c r="B182" s="29"/>
      <c r="C182" s="29"/>
      <c r="D182" s="29"/>
      <c r="E182" s="29"/>
    </row>
    <row r="183" spans="1:5" x14ac:dyDescent="0.3">
      <c r="A183" s="30"/>
      <c r="B183" s="29"/>
      <c r="C183" s="29"/>
      <c r="D183" s="29"/>
      <c r="E183" s="29"/>
    </row>
    <row r="184" spans="1:5" x14ac:dyDescent="0.3">
      <c r="A184" s="30"/>
      <c r="B184" s="29"/>
      <c r="C184" s="29"/>
      <c r="D184" s="29"/>
      <c r="E184" s="29"/>
    </row>
    <row r="185" spans="1:5" x14ac:dyDescent="0.3">
      <c r="A185" s="30"/>
      <c r="B185" s="29"/>
      <c r="C185" s="29"/>
      <c r="D185" s="29"/>
      <c r="E185" s="29"/>
    </row>
    <row r="186" spans="1:5" x14ac:dyDescent="0.3">
      <c r="A186" s="30"/>
      <c r="B186" s="29"/>
      <c r="C186" s="29"/>
      <c r="D186" s="29"/>
      <c r="E186" s="29"/>
    </row>
    <row r="187" spans="1:5" x14ac:dyDescent="0.3">
      <c r="A187" s="30"/>
      <c r="B187" s="29"/>
      <c r="C187" s="29"/>
      <c r="D187" s="29"/>
      <c r="E187" s="29"/>
    </row>
    <row r="188" spans="1:5" x14ac:dyDescent="0.3">
      <c r="A188" s="30"/>
      <c r="B188" s="29"/>
      <c r="C188" s="29"/>
      <c r="D188" s="29"/>
      <c r="E188" s="29"/>
    </row>
    <row r="189" spans="1:5" x14ac:dyDescent="0.3">
      <c r="A189" s="30"/>
      <c r="B189" s="29"/>
      <c r="C189" s="29"/>
      <c r="D189" s="29"/>
      <c r="E189" s="29"/>
    </row>
    <row r="190" spans="1:5" x14ac:dyDescent="0.3">
      <c r="A190" s="30"/>
      <c r="B190" s="29"/>
      <c r="C190" s="29"/>
      <c r="D190" s="29"/>
      <c r="E190" s="29"/>
    </row>
    <row r="191" spans="1:5" x14ac:dyDescent="0.3">
      <c r="A191" s="30"/>
      <c r="B191" s="29"/>
      <c r="C191" s="29"/>
      <c r="D191" s="29"/>
      <c r="E191" s="29"/>
    </row>
    <row r="192" spans="1:5" x14ac:dyDescent="0.3">
      <c r="A192" s="30"/>
      <c r="B192" s="29"/>
      <c r="C192" s="29"/>
      <c r="D192" s="29"/>
      <c r="E192" s="29"/>
    </row>
    <row r="193" spans="1:5" x14ac:dyDescent="0.3">
      <c r="A193" s="30"/>
      <c r="B193" s="29"/>
      <c r="C193" s="29"/>
      <c r="D193" s="29"/>
      <c r="E193" s="29"/>
    </row>
    <row r="194" spans="1:5" x14ac:dyDescent="0.3">
      <c r="A194" s="30"/>
      <c r="B194" s="29"/>
      <c r="C194" s="29"/>
      <c r="D194" s="29"/>
      <c r="E194" s="29"/>
    </row>
    <row r="195" spans="1:5" x14ac:dyDescent="0.3">
      <c r="A195" s="30"/>
      <c r="B195" s="29"/>
      <c r="C195" s="29"/>
      <c r="D195" s="29"/>
      <c r="E195" s="29"/>
    </row>
    <row r="196" spans="1:5" x14ac:dyDescent="0.3">
      <c r="A196" s="30"/>
      <c r="B196" s="29"/>
      <c r="C196" s="29"/>
      <c r="D196" s="29"/>
      <c r="E196" s="29"/>
    </row>
    <row r="197" spans="1:5" x14ac:dyDescent="0.3">
      <c r="A197" s="30"/>
      <c r="B197" s="29"/>
      <c r="C197" s="29"/>
      <c r="D197" s="29"/>
      <c r="E197" s="29"/>
    </row>
    <row r="198" spans="1:5" x14ac:dyDescent="0.3">
      <c r="A198" s="30"/>
      <c r="B198" s="29"/>
      <c r="C198" s="29"/>
      <c r="D198" s="29"/>
      <c r="E198" s="29"/>
    </row>
    <row r="199" spans="1:5" x14ac:dyDescent="0.3">
      <c r="A199" s="30"/>
      <c r="B199" s="29"/>
      <c r="C199" s="29"/>
      <c r="D199" s="29"/>
      <c r="E199" s="29"/>
    </row>
    <row r="200" spans="1:5" x14ac:dyDescent="0.3">
      <c r="A200" s="30"/>
      <c r="B200" s="29"/>
      <c r="C200" s="29"/>
      <c r="D200" s="29"/>
      <c r="E200" s="29"/>
    </row>
  </sheetData>
  <mergeCells count="11">
    <mergeCell ref="H43:K43"/>
    <mergeCell ref="H39:K39"/>
    <mergeCell ref="H35:K35"/>
    <mergeCell ref="H31:K31"/>
    <mergeCell ref="H24:K24"/>
    <mergeCell ref="H20:K20"/>
    <mergeCell ref="H16:K16"/>
    <mergeCell ref="H12:K12"/>
    <mergeCell ref="H3:K3"/>
    <mergeCell ref="H4:K4"/>
    <mergeCell ref="H5:K5"/>
  </mergeCells>
  <conditionalFormatting sqref="C2:F43">
    <cfRule type="cellIs" dxfId="1" priority="1" operator="greaterThan">
      <formula>200</formula>
    </cfRule>
    <cfRule type="cellIs" dxfId="0" priority="2" operator="between">
      <formula>10</formula>
      <formula>100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fdrukken">
                <anchor moveWithCells="1" sizeWithCells="1">
                  <from>
                    <xdr:col>11</xdr:col>
                    <xdr:colOff>601980</xdr:colOff>
                    <xdr:row>2</xdr:row>
                    <xdr:rowOff>22860</xdr:rowOff>
                  </from>
                  <to>
                    <xdr:col>13</xdr:col>
                    <xdr:colOff>510540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Lijst</vt:lpstr>
      <vt:lpstr>Blad1</vt:lpstr>
      <vt:lpstr>Blad2</vt:lpstr>
      <vt:lpstr>Diabetana</vt:lpstr>
      <vt:lpstr>Data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cp:lastPrinted>2017-04-20T12:30:36Z</cp:lastPrinted>
  <dcterms:created xsi:type="dcterms:W3CDTF">2017-04-18T05:50:48Z</dcterms:created>
  <dcterms:modified xsi:type="dcterms:W3CDTF">2017-04-20T12:47:00Z</dcterms:modified>
</cp:coreProperties>
</file>